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ccpcompras-my.sharepoint.com/personal/rodolfo_herrera_chilecompra_cl/Documents/00 TRANSPARENCIA/01 ACTIVA/01 PLANTILLAS/2019/FINANZAS/"/>
    </mc:Choice>
  </mc:AlternateContent>
  <xr:revisionPtr revIDLastSave="0" documentId="8_{CBD3B75C-2B60-41D2-9C5B-6EB571A6ACA5}" xr6:coauthVersionLast="41" xr6:coauthVersionMax="41" xr10:uidLastSave="{00000000-0000-0000-0000-000000000000}"/>
  <bookViews>
    <workbookView xWindow="-28920" yWindow="-5475" windowWidth="29040" windowHeight="15840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126" i="1" l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G111" i="1"/>
  <c r="G110" i="1"/>
  <c r="G112" i="1"/>
  <c r="G4" i="1"/>
</calcChain>
</file>

<file path=xl/sharedStrings.xml><?xml version="1.0" encoding="utf-8"?>
<sst xmlns="http://schemas.openxmlformats.org/spreadsheetml/2006/main" count="986" uniqueCount="161">
  <si>
    <t>Año</t>
  </si>
  <si>
    <t>Subtítulo</t>
  </si>
  <si>
    <t>ítem</t>
  </si>
  <si>
    <t>Asignación</t>
  </si>
  <si>
    <t>Subasignación</t>
  </si>
  <si>
    <t>Ejecución presupuestaria</t>
  </si>
  <si>
    <t>Nombre</t>
  </si>
  <si>
    <t>Presupuesto vigente (M$)</t>
  </si>
  <si>
    <t>Enero (M$)</t>
  </si>
  <si>
    <t>Ejecución acumulada (M$)</t>
  </si>
  <si>
    <t>Febrero (M$)</t>
  </si>
  <si>
    <t>Marzo (M$)</t>
  </si>
  <si>
    <t>Abril (M$)</t>
  </si>
  <si>
    <t>Mayo (M$)</t>
  </si>
  <si>
    <t>Junio (M$)</t>
  </si>
  <si>
    <t>Julio (M$)</t>
  </si>
  <si>
    <t>Agosto (M$)</t>
  </si>
  <si>
    <t>Septiembre (M$)</t>
  </si>
  <si>
    <t>Octubre (M$)</t>
  </si>
  <si>
    <t>Noviembre (M$)</t>
  </si>
  <si>
    <t>Diciembre (M$)</t>
  </si>
  <si>
    <t>21</t>
  </si>
  <si>
    <t>GASTOS EN PERSONAL</t>
  </si>
  <si>
    <t>Personal de Planta</t>
  </si>
  <si>
    <t>Sueldos y Sobresueldos</t>
  </si>
  <si>
    <t>Sueldos Bases</t>
  </si>
  <si>
    <t>Asignación de Antigüedad</t>
  </si>
  <si>
    <t>Asignación de Dirección Superior</t>
  </si>
  <si>
    <t>Asignación Única</t>
  </si>
  <si>
    <t>Otras Asignaciones</t>
  </si>
  <si>
    <t>Aportes del Empleador</t>
  </si>
  <si>
    <t>A Servicios de Bienestar</t>
  </si>
  <si>
    <t>Otras Cotizaciones Previsionales</t>
  </si>
  <si>
    <t>Asignaciones por Desempeño</t>
  </si>
  <si>
    <t>Desempeño Institucional</t>
  </si>
  <si>
    <t>Desempeño Individual</t>
  </si>
  <si>
    <t>Remuneraciones Variables</t>
  </si>
  <si>
    <t>Trabajos  Extraordinarios</t>
  </si>
  <si>
    <t>Comisiones de Servicios en el País</t>
  </si>
  <si>
    <t>Comisiones de Servicios en el Exterior</t>
  </si>
  <si>
    <t>Personal a Contrata</t>
  </si>
  <si>
    <t>Asignación de Zona</t>
  </si>
  <si>
    <t>Trabajos Extraordinarios</t>
  </si>
  <si>
    <t>Aguinaldos y Bonos</t>
  </si>
  <si>
    <t>Aguinaldos</t>
  </si>
  <si>
    <t>Bono de Escolaridad</t>
  </si>
  <si>
    <t>Bonos Especiales</t>
  </si>
  <si>
    <t>Otras Remuneraciones</t>
  </si>
  <si>
    <t>Honorarios a Suma Alzada - Personas Naturales</t>
  </si>
  <si>
    <t>Suplencias y Reemplazos</t>
  </si>
  <si>
    <t>Alumnos en Práctica</t>
  </si>
  <si>
    <t>22</t>
  </si>
  <si>
    <t>BIENES Y SERVICIOS DE CONSUMO</t>
  </si>
  <si>
    <t>Alimentos y Bebidas</t>
  </si>
  <si>
    <t>Para Personas</t>
  </si>
  <si>
    <t>Combustibles y Lubricantes</t>
  </si>
  <si>
    <t>Para Vehículos</t>
  </si>
  <si>
    <t>Materiales de Uso o Consumo</t>
  </si>
  <si>
    <t>Materiales de Oficina</t>
  </si>
  <si>
    <t>Textos y Otros Materiales de Enseñanza</t>
  </si>
  <si>
    <t>Materiales y Útiles de Aseo</t>
  </si>
  <si>
    <t>Insumos, Repuestos y Accesorios Computacionales</t>
  </si>
  <si>
    <t>Materiales para Mantenimiento y Reparaciones de In</t>
  </si>
  <si>
    <t>Equipos Menores</t>
  </si>
  <si>
    <t>Otros</t>
  </si>
  <si>
    <t>Servicios Básicos</t>
  </si>
  <si>
    <t>Electricidad</t>
  </si>
  <si>
    <t>Agua</t>
  </si>
  <si>
    <t>Gas</t>
  </si>
  <si>
    <t>Correo</t>
  </si>
  <si>
    <t>Telefonía Fija</t>
  </si>
  <si>
    <t>Telefonía Celular</t>
  </si>
  <si>
    <t>Acceso a Internet</t>
  </si>
  <si>
    <t>Enlaces de Telecomunicaciones</t>
  </si>
  <si>
    <t>Mantenimiento y Reparaciones</t>
  </si>
  <si>
    <t>Mantenimiento y Reparación de Edificaciones</t>
  </si>
  <si>
    <t>Mantenimiento y Reparación de Máquinas y Equipos d</t>
  </si>
  <si>
    <t>Mantenimiento y Reparación de Equipos Informáticos</t>
  </si>
  <si>
    <t>Publicidad y Difusión</t>
  </si>
  <si>
    <t>Servicios de Impresión</t>
  </si>
  <si>
    <t>Servicios Generales</t>
  </si>
  <si>
    <t>Servicios de Aseo</t>
  </si>
  <si>
    <t>Servicios de Vigilancia</t>
  </si>
  <si>
    <t>Servicios de Mantención de Jardines</t>
  </si>
  <si>
    <t>Pasajes, Fletes y Bodegajes</t>
  </si>
  <si>
    <t>Salas Cunas y/o Jardines Infantiles</t>
  </si>
  <si>
    <t>Servicios de Suscripción y Similares</t>
  </si>
  <si>
    <t>Arriendos</t>
  </si>
  <si>
    <t>Arriendo de Terrenos</t>
  </si>
  <si>
    <t>Arriendo de Edificios</t>
  </si>
  <si>
    <t>Arriendo de Máquinas y Equipos</t>
  </si>
  <si>
    <t>Arriendo de  Equipos Informáticos</t>
  </si>
  <si>
    <t>Servicios Financieros y de Seguros</t>
  </si>
  <si>
    <t>Primas y Gastos de Seguros</t>
  </si>
  <si>
    <t>Servicios Técnicos y Profesionales</t>
  </si>
  <si>
    <t>Cursos de Capacitación</t>
  </si>
  <si>
    <t>Servicios Informáticos</t>
  </si>
  <si>
    <t>Otros Gastos en Bienes y Servicios de Consumo</t>
  </si>
  <si>
    <t>Gastos Menores</t>
  </si>
  <si>
    <t>Derechos y Tasas</t>
  </si>
  <si>
    <t>24</t>
  </si>
  <si>
    <t>TRANSFERENCIAS CORRIENTES</t>
  </si>
  <si>
    <t>A Otras Entidades Públicas</t>
  </si>
  <si>
    <t>Tribunal de Compras Públicas</t>
  </si>
  <si>
    <t>Programa de Modernización del Estado-BID</t>
  </si>
  <si>
    <t>29</t>
  </si>
  <si>
    <t>ADQUISICION DE ACTIVOS NO FINANCIEROS</t>
  </si>
  <si>
    <t>Programas Informáticos</t>
  </si>
  <si>
    <t>Programas Computacionales</t>
  </si>
  <si>
    <t>Textiles, Vestuario y Calzado</t>
  </si>
  <si>
    <t>Vestuario, Accesorios y Prendas Diversas</t>
  </si>
  <si>
    <t>Mantenimiento y Reparación de Vehículos</t>
  </si>
  <si>
    <t>Servicios de Publicidad</t>
  </si>
  <si>
    <t>Gastos de Representación, Protocolo y Ceremonial</t>
  </si>
  <si>
    <t>Contribuciones</t>
  </si>
  <si>
    <t>Devolución Boletas de Garantía</t>
  </si>
  <si>
    <t>25</t>
  </si>
  <si>
    <t>INTEGROS AL FISCO</t>
  </si>
  <si>
    <t>SERVICIO DE LA DEUDA</t>
  </si>
  <si>
    <t>Deuda Flotante</t>
  </si>
  <si>
    <t>01</t>
  </si>
  <si>
    <t/>
  </si>
  <si>
    <t>001</t>
  </si>
  <si>
    <t>002</t>
  </si>
  <si>
    <t>013</t>
  </si>
  <si>
    <t>037</t>
  </si>
  <si>
    <t>999</t>
  </si>
  <si>
    <t>003</t>
  </si>
  <si>
    <t>004</t>
  </si>
  <si>
    <t>005</t>
  </si>
  <si>
    <t>006</t>
  </si>
  <si>
    <t>007</t>
  </si>
  <si>
    <t>02</t>
  </si>
  <si>
    <t>036</t>
  </si>
  <si>
    <t>03</t>
  </si>
  <si>
    <t>04</t>
  </si>
  <si>
    <t>009</t>
  </si>
  <si>
    <t>010</t>
  </si>
  <si>
    <t>05</t>
  </si>
  <si>
    <t>008</t>
  </si>
  <si>
    <t>06</t>
  </si>
  <si>
    <t>07</t>
  </si>
  <si>
    <t>08</t>
  </si>
  <si>
    <t>09</t>
  </si>
  <si>
    <t>10</t>
  </si>
  <si>
    <t>11</t>
  </si>
  <si>
    <t>12</t>
  </si>
  <si>
    <t>032</t>
  </si>
  <si>
    <t>251</t>
  </si>
  <si>
    <t>Gastos Bancarios</t>
  </si>
  <si>
    <t>Otros Integros al Fisco</t>
  </si>
  <si>
    <t>034</t>
  </si>
  <si>
    <t>Para Calefacción</t>
  </si>
  <si>
    <t>Mobiliario y Otros</t>
  </si>
  <si>
    <t>Máquinas y Equipos</t>
  </si>
  <si>
    <t>Máquinas y Equipos de Oficina</t>
  </si>
  <si>
    <t>Equipos Informáticos</t>
  </si>
  <si>
    <t>Equipos Computacionales y Periféricos</t>
  </si>
  <si>
    <t>012</t>
  </si>
  <si>
    <t>Otros Materiales, Repuestos y Útiles Diversos</t>
  </si>
  <si>
    <t>Intereses, Multas y Recargos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</si>
</sst>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9" formatCode="_-* #,##0.00\ _€_-;\-* #,##0.00\ _€_-;_-* &quot;-&quot;??\ _€_-;_-@_-"/>
    <numFmt numFmtId="181" formatCode="_-* #,##0\ _€_-;\-* #,##0\ _€_-;_-* &quot;-&quot;??\ _€_-;_-@_-"/>
  </numFmts>
  <fonts count="8" x14ac:knownFonts="1">
    <font>
      <sz val="10"/>
      <name val="Arial"/>
    </font>
    <font>
      <sz val="10"/>
      <name val="Arial"/>
    </font>
    <font>
      <b/>
      <sz val="12"/>
      <color indexed="9"/>
      <name val="Calibri"/>
      <family val="2"/>
    </font>
    <font>
      <b/>
      <sz val="8"/>
      <color indexed="9"/>
      <name val="Calibri"/>
      <family val="2"/>
    </font>
    <font>
      <sz val="8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color rgb="FF00000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C4CEE0"/>
      </left>
      <right style="thin">
        <color rgb="FFC4CEE0"/>
      </right>
      <top/>
      <bottom style="thin">
        <color rgb="FFC4CEE0"/>
      </bottom>
      <diagonal/>
    </border>
  </borders>
  <cellStyleXfs count="2">
    <xf numFmtId="0" fontId="0" fillId="0" borderId="0"/>
    <xf numFmtId="179" fontId="1" fillId="0" borderId="0" applyFont="0" applyFill="0" applyBorder="0" applyAlignment="0" applyProtection="0"/>
  </cellStyleXfs>
  <cellXfs count="2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3" fontId="7" fillId="0" borderId="3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1" fontId="3" fillId="2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Border="1"/>
    <xf numFmtId="1" fontId="0" fillId="0" borderId="1" xfId="0" applyNumberFormat="1" applyFill="1" applyBorder="1"/>
    <xf numFmtId="181" fontId="0" fillId="0" borderId="1" xfId="0" applyNumberFormat="1" applyBorder="1"/>
    <xf numFmtId="1" fontId="0" fillId="0" borderId="1" xfId="0" applyNumberFormat="1" applyBorder="1" applyAlignment="1">
      <alignment horizontal="right"/>
    </xf>
    <xf numFmtId="1" fontId="6" fillId="0" borderId="1" xfId="1" applyNumberFormat="1" applyFont="1" applyBorder="1" applyAlignment="1">
      <alignment vertical="center" wrapText="1"/>
    </xf>
    <xf numFmtId="1" fontId="6" fillId="0" borderId="1" xfId="1" applyNumberFormat="1" applyFont="1" applyFill="1" applyBorder="1" applyAlignment="1">
      <alignment vertical="center" wrapText="1"/>
    </xf>
    <xf numFmtId="181" fontId="6" fillId="0" borderId="1" xfId="1" applyNumberFormat="1" applyFont="1" applyBorder="1" applyAlignment="1">
      <alignment vertical="center" wrapText="1"/>
    </xf>
    <xf numFmtId="1" fontId="4" fillId="0" borderId="1" xfId="1" applyNumberFormat="1" applyFont="1" applyBorder="1" applyAlignment="1">
      <alignment vertical="center" wrapText="1"/>
    </xf>
    <xf numFmtId="1" fontId="0" fillId="0" borderId="1" xfId="1" applyNumberFormat="1" applyFont="1" applyBorder="1" applyAlignment="1"/>
    <xf numFmtId="1" fontId="5" fillId="0" borderId="1" xfId="1" applyNumberFormat="1" applyFont="1" applyBorder="1" applyAlignment="1"/>
    <xf numFmtId="1" fontId="5" fillId="0" borderId="1" xfId="1" applyNumberFormat="1" applyFont="1" applyFill="1" applyBorder="1" applyAlignment="1"/>
    <xf numFmtId="181" fontId="5" fillId="0" borderId="1" xfId="1" applyNumberFormat="1" applyFont="1" applyBorder="1" applyAlignment="1"/>
    <xf numFmtId="181" fontId="5" fillId="3" borderId="1" xfId="1" applyNumberFormat="1" applyFont="1" applyFill="1" applyBorder="1" applyAlignment="1"/>
    <xf numFmtId="181" fontId="0" fillId="0" borderId="0" xfId="0" applyNumberFormat="1"/>
    <xf numFmtId="0" fontId="2" fillId="2" borderId="0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7"/>
  <sheetViews>
    <sheetView tabSelected="1" topLeftCell="D106" workbookViewId="0">
      <selection activeCell="J128" sqref="J128:J129"/>
    </sheetView>
  </sheetViews>
  <sheetFormatPr baseColWidth="10" defaultRowHeight="12.45" x14ac:dyDescent="0.3"/>
  <cols>
    <col min="1" max="1" width="11.4609375" style="3" customWidth="1"/>
    <col min="2" max="2" width="7.15234375" style="3" bestFit="1" customWidth="1"/>
    <col min="3" max="3" width="4.15234375" style="3" bestFit="1" customWidth="1"/>
    <col min="4" max="4" width="8.15234375" style="3" bestFit="1" customWidth="1"/>
    <col min="5" max="5" width="10.23046875" style="3" bestFit="1" customWidth="1"/>
    <col min="6" max="6" width="47.15234375" style="3" bestFit="1" customWidth="1"/>
    <col min="7" max="7" width="12.84375" style="11" customWidth="1"/>
    <col min="8" max="8" width="13.84375" style="8" customWidth="1"/>
    <col min="9" max="11" width="11.4609375" style="8" customWidth="1"/>
    <col min="12" max="12" width="11.84375" style="8" customWidth="1"/>
    <col min="13" max="13" width="13.84375" style="9" customWidth="1"/>
    <col min="14" max="14" width="11.4609375" style="8" customWidth="1"/>
    <col min="15" max="17" width="11.4609375" style="3" customWidth="1"/>
    <col min="18" max="18" width="12.84375" style="3" customWidth="1"/>
    <col min="19" max="19" width="11.69140625" style="3" customWidth="1"/>
    <col min="20" max="20" width="11.84375" style="3" customWidth="1"/>
  </cols>
  <sheetData>
    <row r="1" spans="1:20" ht="12.75" customHeight="1" x14ac:dyDescent="0.3">
      <c r="A1" s="22" t="s">
        <v>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pans="1:20" ht="12.75" customHeigh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20" ht="21.45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6</v>
      </c>
      <c r="G3" s="7" t="s">
        <v>7</v>
      </c>
      <c r="H3" s="7" t="s">
        <v>8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1" t="s">
        <v>16</v>
      </c>
      <c r="P3" s="1" t="s">
        <v>17</v>
      </c>
      <c r="Q3" s="1" t="s">
        <v>18</v>
      </c>
      <c r="R3" s="1" t="s">
        <v>19</v>
      </c>
      <c r="S3" s="1" t="s">
        <v>20</v>
      </c>
      <c r="T3" s="1" t="s">
        <v>9</v>
      </c>
    </row>
    <row r="4" spans="1:20" ht="13.5" customHeight="1" x14ac:dyDescent="0.3">
      <c r="A4" s="2">
        <v>2019</v>
      </c>
      <c r="B4" s="2" t="s">
        <v>21</v>
      </c>
      <c r="C4" s="2" t="s">
        <v>121</v>
      </c>
      <c r="D4" s="2" t="s">
        <v>121</v>
      </c>
      <c r="E4" s="2" t="s">
        <v>121</v>
      </c>
      <c r="F4" s="3" t="s">
        <v>22</v>
      </c>
      <c r="G4" s="12">
        <f>4590773+182821</f>
        <v>4773594</v>
      </c>
      <c r="H4" s="12">
        <v>371954</v>
      </c>
      <c r="I4" s="12">
        <v>357861</v>
      </c>
      <c r="J4" s="12">
        <v>428162</v>
      </c>
      <c r="K4" s="12">
        <v>337688</v>
      </c>
      <c r="L4" s="12">
        <v>336630</v>
      </c>
      <c r="M4" s="13">
        <v>406857</v>
      </c>
      <c r="N4" s="12">
        <v>342819</v>
      </c>
      <c r="O4" s="14">
        <v>346015</v>
      </c>
      <c r="P4" s="14">
        <v>429328</v>
      </c>
      <c r="Q4" s="14">
        <v>345245</v>
      </c>
      <c r="R4" s="14">
        <v>0</v>
      </c>
      <c r="S4" s="14">
        <v>0</v>
      </c>
      <c r="T4" s="14">
        <f>SUM(H4:P4)</f>
        <v>3357314</v>
      </c>
    </row>
    <row r="5" spans="1:20" ht="13.5" customHeight="1" x14ac:dyDescent="0.3">
      <c r="A5" s="2">
        <v>2019</v>
      </c>
      <c r="B5" s="2" t="s">
        <v>21</v>
      </c>
      <c r="C5" s="2" t="s">
        <v>120</v>
      </c>
      <c r="D5" s="2" t="s">
        <v>121</v>
      </c>
      <c r="E5" s="2" t="s">
        <v>121</v>
      </c>
      <c r="F5" s="3" t="s">
        <v>23</v>
      </c>
      <c r="G5" s="15"/>
      <c r="H5" s="12">
        <v>39178</v>
      </c>
      <c r="I5" s="12">
        <v>31054</v>
      </c>
      <c r="J5" s="12">
        <v>35777</v>
      </c>
      <c r="K5" s="12">
        <v>16154</v>
      </c>
      <c r="L5" s="12">
        <v>19360</v>
      </c>
      <c r="M5" s="13">
        <v>23238</v>
      </c>
      <c r="N5" s="12">
        <v>19425</v>
      </c>
      <c r="O5" s="14">
        <v>24061</v>
      </c>
      <c r="P5" s="14">
        <v>31124</v>
      </c>
      <c r="Q5" s="14">
        <v>32438</v>
      </c>
      <c r="R5" s="14">
        <v>0</v>
      </c>
      <c r="S5" s="14"/>
      <c r="T5" s="14">
        <f t="shared" ref="T5:T68" si="0">SUM(H5:P5)</f>
        <v>239371</v>
      </c>
    </row>
    <row r="6" spans="1:20" ht="13.5" customHeight="1" x14ac:dyDescent="0.3">
      <c r="A6" s="2">
        <v>2019</v>
      </c>
      <c r="B6" s="2" t="s">
        <v>21</v>
      </c>
      <c r="C6" s="2" t="s">
        <v>120</v>
      </c>
      <c r="D6" s="2" t="s">
        <v>122</v>
      </c>
      <c r="E6" s="2" t="s">
        <v>121</v>
      </c>
      <c r="F6" s="3" t="s">
        <v>24</v>
      </c>
      <c r="G6" s="15"/>
      <c r="H6" s="12">
        <v>38591</v>
      </c>
      <c r="I6" s="12">
        <v>30567</v>
      </c>
      <c r="J6" s="12">
        <v>29458</v>
      </c>
      <c r="K6" s="12">
        <v>15875</v>
      </c>
      <c r="L6" s="12">
        <v>19070</v>
      </c>
      <c r="M6" s="13">
        <v>19163</v>
      </c>
      <c r="N6" s="12">
        <v>19070</v>
      </c>
      <c r="O6" s="14">
        <v>23679</v>
      </c>
      <c r="P6" s="14">
        <v>26187</v>
      </c>
      <c r="Q6" s="14">
        <v>31965</v>
      </c>
      <c r="R6" s="14">
        <v>0</v>
      </c>
      <c r="S6" s="14">
        <v>0</v>
      </c>
      <c r="T6" s="14">
        <f t="shared" si="0"/>
        <v>221660</v>
      </c>
    </row>
    <row r="7" spans="1:20" x14ac:dyDescent="0.3">
      <c r="A7" s="2">
        <v>2019</v>
      </c>
      <c r="B7" s="2" t="s">
        <v>21</v>
      </c>
      <c r="C7" s="2" t="s">
        <v>120</v>
      </c>
      <c r="D7" s="2" t="s">
        <v>122</v>
      </c>
      <c r="E7" s="2" t="s">
        <v>122</v>
      </c>
      <c r="F7" s="3" t="s">
        <v>25</v>
      </c>
      <c r="G7" s="16"/>
      <c r="H7" s="17">
        <v>3822</v>
      </c>
      <c r="I7" s="17">
        <v>2897</v>
      </c>
      <c r="J7" s="17">
        <v>2782</v>
      </c>
      <c r="K7" s="17">
        <v>1545</v>
      </c>
      <c r="L7" s="17">
        <v>2054</v>
      </c>
      <c r="M7" s="18">
        <v>2075</v>
      </c>
      <c r="N7" s="17">
        <v>2054</v>
      </c>
      <c r="O7" s="19">
        <v>2514</v>
      </c>
      <c r="P7" s="19">
        <v>2915</v>
      </c>
      <c r="Q7" s="19">
        <v>3226</v>
      </c>
      <c r="R7" s="19" t="s">
        <v>121</v>
      </c>
      <c r="S7" s="19"/>
      <c r="T7" s="14">
        <f t="shared" si="0"/>
        <v>22658</v>
      </c>
    </row>
    <row r="8" spans="1:20" ht="13.5" customHeight="1" x14ac:dyDescent="0.3">
      <c r="A8" s="2">
        <v>2019</v>
      </c>
      <c r="B8" s="2" t="s">
        <v>21</v>
      </c>
      <c r="C8" s="2" t="s">
        <v>120</v>
      </c>
      <c r="D8" s="2" t="s">
        <v>122</v>
      </c>
      <c r="E8" s="2" t="s">
        <v>123</v>
      </c>
      <c r="F8" s="3" t="s">
        <v>26</v>
      </c>
      <c r="G8" s="16"/>
      <c r="H8" s="17">
        <v>161</v>
      </c>
      <c r="I8" s="17">
        <v>70</v>
      </c>
      <c r="J8" s="17">
        <v>56</v>
      </c>
      <c r="K8" s="17">
        <v>42</v>
      </c>
      <c r="L8" s="17">
        <v>14</v>
      </c>
      <c r="M8" s="18">
        <v>15</v>
      </c>
      <c r="N8" s="17">
        <v>14</v>
      </c>
      <c r="O8" s="19">
        <v>14</v>
      </c>
      <c r="P8" s="19">
        <v>14</v>
      </c>
      <c r="Q8" s="19">
        <v>14</v>
      </c>
      <c r="R8" s="19"/>
      <c r="S8" s="19" t="s">
        <v>121</v>
      </c>
      <c r="T8" s="14">
        <f t="shared" si="0"/>
        <v>400</v>
      </c>
    </row>
    <row r="9" spans="1:20" ht="13.5" customHeight="1" x14ac:dyDescent="0.3">
      <c r="A9" s="2">
        <v>2019</v>
      </c>
      <c r="B9" s="2" t="s">
        <v>21</v>
      </c>
      <c r="C9" s="2" t="s">
        <v>120</v>
      </c>
      <c r="D9" s="2" t="s">
        <v>122</v>
      </c>
      <c r="E9" s="2" t="s">
        <v>124</v>
      </c>
      <c r="F9" s="3" t="s">
        <v>27</v>
      </c>
      <c r="G9" s="16"/>
      <c r="H9" s="17">
        <v>330</v>
      </c>
      <c r="I9" s="17">
        <v>303</v>
      </c>
      <c r="J9" s="17">
        <v>349</v>
      </c>
      <c r="K9" s="17">
        <v>157</v>
      </c>
      <c r="L9" s="17">
        <v>138</v>
      </c>
      <c r="M9" s="18">
        <v>181</v>
      </c>
      <c r="N9" s="17">
        <v>138</v>
      </c>
      <c r="O9" s="19">
        <v>183</v>
      </c>
      <c r="P9" s="19">
        <v>239</v>
      </c>
      <c r="Q9" s="19">
        <v>265</v>
      </c>
      <c r="R9" s="19"/>
      <c r="S9" s="19" t="s">
        <v>121</v>
      </c>
      <c r="T9" s="14">
        <f t="shared" si="0"/>
        <v>2018</v>
      </c>
    </row>
    <row r="10" spans="1:20" ht="13.5" customHeight="1" x14ac:dyDescent="0.3">
      <c r="A10" s="2">
        <v>2019</v>
      </c>
      <c r="B10" s="2" t="s">
        <v>21</v>
      </c>
      <c r="C10" s="2" t="s">
        <v>120</v>
      </c>
      <c r="D10" s="2" t="s">
        <v>122</v>
      </c>
      <c r="E10" s="2" t="s">
        <v>125</v>
      </c>
      <c r="F10" s="3" t="s">
        <v>28</v>
      </c>
      <c r="G10" s="16"/>
      <c r="H10" s="17">
        <v>112</v>
      </c>
      <c r="I10" s="17">
        <v>84</v>
      </c>
      <c r="J10" s="17">
        <v>80</v>
      </c>
      <c r="K10" s="17">
        <v>45</v>
      </c>
      <c r="L10" s="17">
        <v>60</v>
      </c>
      <c r="M10" s="18">
        <v>60</v>
      </c>
      <c r="N10" s="17">
        <v>60</v>
      </c>
      <c r="O10" s="19">
        <v>74</v>
      </c>
      <c r="P10" s="19">
        <v>80</v>
      </c>
      <c r="Q10" s="19">
        <v>94</v>
      </c>
      <c r="R10" s="19" t="s">
        <v>121</v>
      </c>
      <c r="S10" s="19" t="s">
        <v>121</v>
      </c>
      <c r="T10" s="14">
        <f t="shared" si="0"/>
        <v>655</v>
      </c>
    </row>
    <row r="11" spans="1:20" ht="13.5" customHeight="1" x14ac:dyDescent="0.3">
      <c r="A11" s="2">
        <v>2019</v>
      </c>
      <c r="B11" s="2" t="s">
        <v>21</v>
      </c>
      <c r="C11" s="2" t="s">
        <v>120</v>
      </c>
      <c r="D11" s="2" t="s">
        <v>122</v>
      </c>
      <c r="E11" s="2" t="s">
        <v>126</v>
      </c>
      <c r="F11" s="3" t="s">
        <v>29</v>
      </c>
      <c r="G11" s="16"/>
      <c r="H11" s="17">
        <v>34166</v>
      </c>
      <c r="I11" s="17">
        <v>27213</v>
      </c>
      <c r="J11" s="17">
        <v>26191</v>
      </c>
      <c r="K11" s="17">
        <v>14086</v>
      </c>
      <c r="L11" s="17">
        <v>16804</v>
      </c>
      <c r="M11" s="18">
        <v>16832</v>
      </c>
      <c r="N11" s="17">
        <v>16804</v>
      </c>
      <c r="O11" s="19">
        <v>20894</v>
      </c>
      <c r="P11" s="19">
        <v>22939</v>
      </c>
      <c r="Q11" s="19">
        <v>28366</v>
      </c>
      <c r="R11" s="19" t="s">
        <v>121</v>
      </c>
      <c r="S11" s="19" t="s">
        <v>121</v>
      </c>
      <c r="T11" s="14">
        <f t="shared" si="0"/>
        <v>195929</v>
      </c>
    </row>
    <row r="12" spans="1:20" ht="13.5" customHeight="1" x14ac:dyDescent="0.3">
      <c r="A12" s="2">
        <v>2019</v>
      </c>
      <c r="B12" s="2" t="s">
        <v>21</v>
      </c>
      <c r="C12" s="2" t="s">
        <v>120</v>
      </c>
      <c r="D12" s="2" t="s">
        <v>123</v>
      </c>
      <c r="E12" s="2" t="s">
        <v>121</v>
      </c>
      <c r="F12" s="3" t="s">
        <v>30</v>
      </c>
      <c r="G12" s="16"/>
      <c r="H12" s="12">
        <v>587</v>
      </c>
      <c r="I12" s="12">
        <v>487</v>
      </c>
      <c r="J12" s="12">
        <v>388</v>
      </c>
      <c r="K12" s="12">
        <v>279</v>
      </c>
      <c r="L12" s="12">
        <v>290</v>
      </c>
      <c r="M12" s="13">
        <v>292</v>
      </c>
      <c r="N12" s="12">
        <v>292</v>
      </c>
      <c r="O12" s="14">
        <v>382</v>
      </c>
      <c r="P12" s="14">
        <v>383</v>
      </c>
      <c r="Q12" s="14">
        <v>473</v>
      </c>
      <c r="R12" s="14">
        <v>0</v>
      </c>
      <c r="S12" s="19" t="s">
        <v>121</v>
      </c>
      <c r="T12" s="14">
        <f t="shared" si="0"/>
        <v>3380</v>
      </c>
    </row>
    <row r="13" spans="1:20" ht="13.5" customHeight="1" x14ac:dyDescent="0.3">
      <c r="A13" s="2">
        <v>2019</v>
      </c>
      <c r="B13" s="2" t="s">
        <v>21</v>
      </c>
      <c r="C13" s="2" t="s">
        <v>120</v>
      </c>
      <c r="D13" s="2" t="s">
        <v>123</v>
      </c>
      <c r="E13" s="2" t="s">
        <v>122</v>
      </c>
      <c r="F13" s="3" t="s">
        <v>31</v>
      </c>
      <c r="G13" s="16"/>
      <c r="H13" s="17">
        <v>56</v>
      </c>
      <c r="I13" s="17">
        <v>45</v>
      </c>
      <c r="J13" s="17">
        <v>34</v>
      </c>
      <c r="K13" s="17">
        <v>23</v>
      </c>
      <c r="L13" s="17">
        <v>23</v>
      </c>
      <c r="M13" s="18">
        <v>23</v>
      </c>
      <c r="N13" s="17">
        <v>23</v>
      </c>
      <c r="O13" s="19">
        <v>23</v>
      </c>
      <c r="P13" s="19">
        <v>23</v>
      </c>
      <c r="Q13" s="19">
        <v>23</v>
      </c>
      <c r="R13" s="19" t="s">
        <v>121</v>
      </c>
      <c r="S13" s="19" t="s">
        <v>121</v>
      </c>
      <c r="T13" s="14">
        <f t="shared" si="0"/>
        <v>273</v>
      </c>
    </row>
    <row r="14" spans="1:20" ht="13.5" customHeight="1" x14ac:dyDescent="0.3">
      <c r="A14" s="2">
        <v>2019</v>
      </c>
      <c r="B14" s="2" t="s">
        <v>21</v>
      </c>
      <c r="C14" s="2" t="s">
        <v>120</v>
      </c>
      <c r="D14" s="2" t="s">
        <v>123</v>
      </c>
      <c r="E14" s="2" t="s">
        <v>123</v>
      </c>
      <c r="F14" s="3" t="s">
        <v>32</v>
      </c>
      <c r="G14" s="16"/>
      <c r="H14" s="17">
        <v>531</v>
      </c>
      <c r="I14" s="17">
        <v>442</v>
      </c>
      <c r="J14" s="17">
        <v>354</v>
      </c>
      <c r="K14" s="17">
        <v>256</v>
      </c>
      <c r="L14" s="17">
        <v>267</v>
      </c>
      <c r="M14" s="18">
        <v>269</v>
      </c>
      <c r="N14" s="17">
        <v>269</v>
      </c>
      <c r="O14" s="19">
        <v>359</v>
      </c>
      <c r="P14" s="19">
        <v>360</v>
      </c>
      <c r="Q14" s="19">
        <v>450</v>
      </c>
      <c r="R14" s="19" t="s">
        <v>121</v>
      </c>
      <c r="S14" s="19" t="s">
        <v>121</v>
      </c>
      <c r="T14" s="14">
        <f t="shared" si="0"/>
        <v>3107</v>
      </c>
    </row>
    <row r="15" spans="1:20" ht="13.5" customHeight="1" x14ac:dyDescent="0.3">
      <c r="A15" s="2">
        <v>2019</v>
      </c>
      <c r="B15" s="2" t="s">
        <v>21</v>
      </c>
      <c r="C15" s="2" t="s">
        <v>120</v>
      </c>
      <c r="D15" s="2" t="s">
        <v>127</v>
      </c>
      <c r="E15" s="2" t="s">
        <v>121</v>
      </c>
      <c r="F15" s="3" t="s">
        <v>33</v>
      </c>
      <c r="G15" s="16"/>
      <c r="H15" s="12">
        <v>0</v>
      </c>
      <c r="I15" s="12">
        <v>0</v>
      </c>
      <c r="J15" s="12">
        <v>5821</v>
      </c>
      <c r="K15" s="12">
        <v>0</v>
      </c>
      <c r="L15" s="12">
        <v>0</v>
      </c>
      <c r="M15" s="13">
        <v>3720</v>
      </c>
      <c r="N15" s="12">
        <v>0</v>
      </c>
      <c r="O15" s="14">
        <v>0</v>
      </c>
      <c r="P15" s="14">
        <v>4554</v>
      </c>
      <c r="Q15" s="14">
        <v>0</v>
      </c>
      <c r="R15" s="14">
        <v>0</v>
      </c>
      <c r="S15" s="14">
        <v>0</v>
      </c>
      <c r="T15" s="14">
        <f t="shared" si="0"/>
        <v>14095</v>
      </c>
    </row>
    <row r="16" spans="1:20" ht="13.5" customHeight="1" x14ac:dyDescent="0.3">
      <c r="A16" s="2">
        <v>2019</v>
      </c>
      <c r="B16" s="2" t="s">
        <v>21</v>
      </c>
      <c r="C16" s="2" t="s">
        <v>120</v>
      </c>
      <c r="D16" s="2" t="s">
        <v>127</v>
      </c>
      <c r="E16" s="2" t="s">
        <v>122</v>
      </c>
      <c r="F16" s="3" t="s">
        <v>34</v>
      </c>
      <c r="G16" s="16"/>
      <c r="H16" s="17">
        <v>0</v>
      </c>
      <c r="I16" s="17" t="s">
        <v>121</v>
      </c>
      <c r="J16" s="17">
        <v>3943</v>
      </c>
      <c r="K16" s="17">
        <v>0</v>
      </c>
      <c r="L16" s="17" t="s">
        <v>121</v>
      </c>
      <c r="M16" s="18">
        <v>2983</v>
      </c>
      <c r="N16" s="17">
        <v>0</v>
      </c>
      <c r="O16" s="19">
        <v>0</v>
      </c>
      <c r="P16" s="19">
        <v>3580</v>
      </c>
      <c r="Q16" s="19">
        <v>0</v>
      </c>
      <c r="R16" s="19" t="s">
        <v>121</v>
      </c>
      <c r="S16" s="19" t="s">
        <v>121</v>
      </c>
      <c r="T16" s="14">
        <f t="shared" si="0"/>
        <v>10506</v>
      </c>
    </row>
    <row r="17" spans="1:20" ht="13.5" customHeight="1" x14ac:dyDescent="0.3">
      <c r="A17" s="2">
        <v>2019</v>
      </c>
      <c r="B17" s="2" t="s">
        <v>21</v>
      </c>
      <c r="C17" s="2" t="s">
        <v>120</v>
      </c>
      <c r="D17" s="2" t="s">
        <v>127</v>
      </c>
      <c r="E17" s="2" t="s">
        <v>127</v>
      </c>
      <c r="F17" s="3" t="s">
        <v>35</v>
      </c>
      <c r="G17" s="16"/>
      <c r="H17" s="17">
        <v>0</v>
      </c>
      <c r="I17" s="17" t="s">
        <v>121</v>
      </c>
      <c r="J17" s="17">
        <v>1878</v>
      </c>
      <c r="K17" s="17">
        <v>0</v>
      </c>
      <c r="L17" s="17" t="s">
        <v>121</v>
      </c>
      <c r="M17" s="18">
        <v>737</v>
      </c>
      <c r="N17" s="17">
        <v>0</v>
      </c>
      <c r="O17" s="19">
        <v>0</v>
      </c>
      <c r="P17" s="19">
        <v>974</v>
      </c>
      <c r="Q17" s="19">
        <v>0</v>
      </c>
      <c r="R17" s="19" t="s">
        <v>121</v>
      </c>
      <c r="S17" s="19" t="s">
        <v>121</v>
      </c>
      <c r="T17" s="14">
        <f t="shared" si="0"/>
        <v>3589</v>
      </c>
    </row>
    <row r="18" spans="1:20" ht="13.5" customHeight="1" x14ac:dyDescent="0.3">
      <c r="A18" s="2">
        <v>2019</v>
      </c>
      <c r="B18" s="2" t="s">
        <v>21</v>
      </c>
      <c r="C18" s="2" t="s">
        <v>120</v>
      </c>
      <c r="D18" s="2" t="s">
        <v>128</v>
      </c>
      <c r="E18" s="2" t="s">
        <v>121</v>
      </c>
      <c r="F18" s="3" t="s">
        <v>36</v>
      </c>
      <c r="G18" s="16"/>
      <c r="H18" s="12">
        <v>0</v>
      </c>
      <c r="I18" s="12">
        <v>0</v>
      </c>
      <c r="J18" s="12">
        <v>110</v>
      </c>
      <c r="K18" s="12">
        <v>0</v>
      </c>
      <c r="L18" s="12">
        <v>0</v>
      </c>
      <c r="M18" s="13">
        <v>63</v>
      </c>
      <c r="N18" s="12">
        <v>63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f t="shared" si="0"/>
        <v>236</v>
      </c>
    </row>
    <row r="19" spans="1:20" ht="13.5" customHeight="1" x14ac:dyDescent="0.3">
      <c r="A19" s="2">
        <v>2019</v>
      </c>
      <c r="B19" s="2" t="s">
        <v>21</v>
      </c>
      <c r="C19" s="2" t="s">
        <v>120</v>
      </c>
      <c r="D19" s="2" t="s">
        <v>128</v>
      </c>
      <c r="E19" s="2" t="s">
        <v>129</v>
      </c>
      <c r="F19" s="3" t="s">
        <v>37</v>
      </c>
      <c r="G19" s="16"/>
      <c r="H19" s="17">
        <v>0</v>
      </c>
      <c r="I19" s="17" t="s">
        <v>121</v>
      </c>
      <c r="J19" s="17" t="s">
        <v>121</v>
      </c>
      <c r="K19" s="17" t="s">
        <v>121</v>
      </c>
      <c r="L19" s="17" t="s">
        <v>121</v>
      </c>
      <c r="M19" s="18" t="s">
        <v>121</v>
      </c>
      <c r="N19" s="17" t="s">
        <v>121</v>
      </c>
      <c r="O19" s="19" t="s">
        <v>121</v>
      </c>
      <c r="P19" s="19" t="s">
        <v>121</v>
      </c>
      <c r="Q19" s="19">
        <v>0</v>
      </c>
      <c r="R19" s="19" t="s">
        <v>121</v>
      </c>
      <c r="S19" s="19" t="s">
        <v>121</v>
      </c>
      <c r="T19" s="14">
        <f t="shared" si="0"/>
        <v>0</v>
      </c>
    </row>
    <row r="20" spans="1:20" ht="13.5" customHeight="1" x14ac:dyDescent="0.3">
      <c r="A20" s="2">
        <v>2019</v>
      </c>
      <c r="B20" s="2" t="s">
        <v>21</v>
      </c>
      <c r="C20" s="2" t="s">
        <v>120</v>
      </c>
      <c r="D20" s="2" t="s">
        <v>128</v>
      </c>
      <c r="E20" s="2" t="s">
        <v>130</v>
      </c>
      <c r="F20" s="3" t="s">
        <v>38</v>
      </c>
      <c r="G20" s="16"/>
      <c r="H20" s="17">
        <v>0</v>
      </c>
      <c r="I20" s="17" t="s">
        <v>121</v>
      </c>
      <c r="J20" s="17">
        <v>110</v>
      </c>
      <c r="K20" s="17" t="s">
        <v>121</v>
      </c>
      <c r="L20" s="17" t="s">
        <v>121</v>
      </c>
      <c r="M20" s="18">
        <v>63</v>
      </c>
      <c r="N20" s="17">
        <v>63</v>
      </c>
      <c r="O20" s="19">
        <v>0</v>
      </c>
      <c r="P20" s="19" t="s">
        <v>121</v>
      </c>
      <c r="Q20" s="19" t="s">
        <v>121</v>
      </c>
      <c r="R20" s="19" t="s">
        <v>121</v>
      </c>
      <c r="S20" s="19" t="s">
        <v>121</v>
      </c>
      <c r="T20" s="14">
        <f t="shared" si="0"/>
        <v>236</v>
      </c>
    </row>
    <row r="21" spans="1:20" ht="13.5" customHeight="1" x14ac:dyDescent="0.3">
      <c r="A21" s="2">
        <v>2019</v>
      </c>
      <c r="B21" s="2" t="s">
        <v>21</v>
      </c>
      <c r="C21" s="2" t="s">
        <v>120</v>
      </c>
      <c r="D21" s="2" t="s">
        <v>128</v>
      </c>
      <c r="E21" s="2" t="s">
        <v>131</v>
      </c>
      <c r="F21" s="3" t="s">
        <v>39</v>
      </c>
      <c r="G21" s="16"/>
      <c r="H21" s="17">
        <v>0</v>
      </c>
      <c r="I21" s="17" t="s">
        <v>121</v>
      </c>
      <c r="J21" s="17" t="s">
        <v>121</v>
      </c>
      <c r="K21" s="17" t="s">
        <v>121</v>
      </c>
      <c r="L21" s="17" t="s">
        <v>121</v>
      </c>
      <c r="M21" s="18" t="s">
        <v>121</v>
      </c>
      <c r="N21" s="17" t="s">
        <v>121</v>
      </c>
      <c r="O21" s="19" t="s">
        <v>121</v>
      </c>
      <c r="P21" s="19" t="s">
        <v>121</v>
      </c>
      <c r="Q21" s="19" t="s">
        <v>121</v>
      </c>
      <c r="R21" s="19" t="s">
        <v>121</v>
      </c>
      <c r="S21" s="19" t="s">
        <v>121</v>
      </c>
      <c r="T21" s="14">
        <f t="shared" si="0"/>
        <v>0</v>
      </c>
    </row>
    <row r="22" spans="1:20" ht="13.5" customHeight="1" x14ac:dyDescent="0.3">
      <c r="A22" s="2">
        <v>2019</v>
      </c>
      <c r="B22" s="2" t="s">
        <v>21</v>
      </c>
      <c r="C22" s="2" t="s">
        <v>132</v>
      </c>
      <c r="D22" s="2" t="s">
        <v>121</v>
      </c>
      <c r="E22" s="2" t="s">
        <v>121</v>
      </c>
      <c r="F22" s="3" t="s">
        <v>40</v>
      </c>
      <c r="G22" s="16"/>
      <c r="H22" s="12">
        <v>308933</v>
      </c>
      <c r="I22" s="12">
        <v>303502</v>
      </c>
      <c r="J22" s="12">
        <v>367243</v>
      </c>
      <c r="K22" s="12">
        <v>297618</v>
      </c>
      <c r="L22" s="12">
        <v>290343</v>
      </c>
      <c r="M22" s="13">
        <v>353389</v>
      </c>
      <c r="N22" s="12">
        <v>291451</v>
      </c>
      <c r="O22" s="14">
        <v>291540</v>
      </c>
      <c r="P22" s="14">
        <v>364535</v>
      </c>
      <c r="Q22" s="14">
        <v>279678</v>
      </c>
      <c r="R22" s="14">
        <v>0</v>
      </c>
      <c r="S22" s="14">
        <v>0</v>
      </c>
      <c r="T22" s="14">
        <f t="shared" si="0"/>
        <v>2868554</v>
      </c>
    </row>
    <row r="23" spans="1:20" ht="13.5" customHeight="1" x14ac:dyDescent="0.3">
      <c r="A23" s="2">
        <v>2019</v>
      </c>
      <c r="B23" s="2" t="s">
        <v>21</v>
      </c>
      <c r="C23" s="2" t="s">
        <v>132</v>
      </c>
      <c r="D23" s="2" t="s">
        <v>122</v>
      </c>
      <c r="E23" s="2" t="s">
        <v>121</v>
      </c>
      <c r="F23" s="3" t="s">
        <v>24</v>
      </c>
      <c r="G23" s="16"/>
      <c r="H23" s="12">
        <v>290680</v>
      </c>
      <c r="I23" s="12">
        <v>292200</v>
      </c>
      <c r="J23" s="12">
        <v>287738</v>
      </c>
      <c r="K23" s="12">
        <v>285999</v>
      </c>
      <c r="L23" s="12">
        <v>279218</v>
      </c>
      <c r="M23" s="13">
        <v>277537</v>
      </c>
      <c r="N23" s="12">
        <v>280348</v>
      </c>
      <c r="O23" s="14">
        <v>278028</v>
      </c>
      <c r="P23" s="14">
        <v>284813</v>
      </c>
      <c r="Q23" s="14">
        <v>268918</v>
      </c>
      <c r="R23" s="14">
        <v>0</v>
      </c>
      <c r="S23" s="14">
        <v>0</v>
      </c>
      <c r="T23" s="14">
        <f t="shared" si="0"/>
        <v>2556561</v>
      </c>
    </row>
    <row r="24" spans="1:20" ht="12.75" customHeight="1" x14ac:dyDescent="0.3">
      <c r="A24" s="2">
        <v>2019</v>
      </c>
      <c r="B24" s="2" t="s">
        <v>21</v>
      </c>
      <c r="C24" s="2" t="s">
        <v>132</v>
      </c>
      <c r="D24" s="2" t="s">
        <v>122</v>
      </c>
      <c r="E24" s="2" t="s">
        <v>122</v>
      </c>
      <c r="F24" s="3" t="s">
        <v>25</v>
      </c>
      <c r="G24" s="16"/>
      <c r="H24" s="17">
        <v>56650</v>
      </c>
      <c r="I24" s="17">
        <v>56959</v>
      </c>
      <c r="J24" s="17">
        <v>56032</v>
      </c>
      <c r="K24" s="17">
        <v>55668</v>
      </c>
      <c r="L24" s="17">
        <v>54830</v>
      </c>
      <c r="M24" s="18">
        <v>54652</v>
      </c>
      <c r="N24" s="17">
        <v>54814</v>
      </c>
      <c r="O24" s="19">
        <v>54733</v>
      </c>
      <c r="P24" s="19">
        <v>55950</v>
      </c>
      <c r="Q24" s="19">
        <v>53007</v>
      </c>
      <c r="R24" s="19" t="s">
        <v>121</v>
      </c>
      <c r="S24" s="19" t="s">
        <v>121</v>
      </c>
      <c r="T24" s="14">
        <f t="shared" si="0"/>
        <v>500288</v>
      </c>
    </row>
    <row r="25" spans="1:20" ht="13.5" customHeight="1" x14ac:dyDescent="0.3">
      <c r="A25" s="2">
        <v>2019</v>
      </c>
      <c r="B25" s="2" t="s">
        <v>21</v>
      </c>
      <c r="C25" s="2" t="s">
        <v>132</v>
      </c>
      <c r="D25" s="2" t="s">
        <v>122</v>
      </c>
      <c r="E25" s="2" t="s">
        <v>123</v>
      </c>
      <c r="F25" s="3" t="s">
        <v>26</v>
      </c>
      <c r="G25" s="16"/>
      <c r="H25" s="17">
        <v>1133</v>
      </c>
      <c r="I25" s="17">
        <v>1348</v>
      </c>
      <c r="J25" s="17">
        <v>1348</v>
      </c>
      <c r="K25" s="17">
        <v>1304</v>
      </c>
      <c r="L25" s="17">
        <v>1298</v>
      </c>
      <c r="M25" s="18">
        <v>1304</v>
      </c>
      <c r="N25" s="17">
        <v>1255</v>
      </c>
      <c r="O25" s="19">
        <v>1266</v>
      </c>
      <c r="P25" s="19">
        <v>1276</v>
      </c>
      <c r="Q25" s="19">
        <v>1232</v>
      </c>
      <c r="R25" s="19" t="s">
        <v>121</v>
      </c>
      <c r="S25" s="19" t="s">
        <v>121</v>
      </c>
      <c r="T25" s="14">
        <f t="shared" si="0"/>
        <v>11532</v>
      </c>
    </row>
    <row r="26" spans="1:20" ht="13.5" customHeight="1" x14ac:dyDescent="0.3">
      <c r="A26" s="2">
        <v>2019</v>
      </c>
      <c r="B26" s="2" t="s">
        <v>21</v>
      </c>
      <c r="C26" s="2" t="s">
        <v>132</v>
      </c>
      <c r="D26" s="2" t="s">
        <v>122</v>
      </c>
      <c r="E26" s="2" t="s">
        <v>128</v>
      </c>
      <c r="F26" s="3" t="s">
        <v>41</v>
      </c>
      <c r="G26" s="16"/>
      <c r="H26" s="17">
        <v>1658</v>
      </c>
      <c r="I26" s="17">
        <v>1658</v>
      </c>
      <c r="J26" s="17">
        <v>1658</v>
      </c>
      <c r="K26" s="17">
        <v>1658</v>
      </c>
      <c r="L26" s="17">
        <v>1658</v>
      </c>
      <c r="M26" s="18">
        <v>1658</v>
      </c>
      <c r="N26" s="17">
        <v>1658</v>
      </c>
      <c r="O26" s="19">
        <v>1658</v>
      </c>
      <c r="P26" s="19">
        <v>1658</v>
      </c>
      <c r="Q26" s="19">
        <v>1658</v>
      </c>
      <c r="R26" s="19" t="s">
        <v>121</v>
      </c>
      <c r="S26" s="19" t="s">
        <v>121</v>
      </c>
      <c r="T26" s="14">
        <f t="shared" si="0"/>
        <v>14922</v>
      </c>
    </row>
    <row r="27" spans="1:20" ht="13.5" customHeight="1" x14ac:dyDescent="0.3">
      <c r="A27" s="2">
        <v>2019</v>
      </c>
      <c r="B27" s="2" t="s">
        <v>21</v>
      </c>
      <c r="C27" s="2" t="s">
        <v>132</v>
      </c>
      <c r="D27" s="2" t="s">
        <v>122</v>
      </c>
      <c r="E27" s="2" t="s">
        <v>133</v>
      </c>
      <c r="F27" s="3" t="s">
        <v>28</v>
      </c>
      <c r="G27" s="16"/>
      <c r="H27" s="17">
        <v>2637</v>
      </c>
      <c r="I27" s="17">
        <v>2646</v>
      </c>
      <c r="J27" s="17">
        <v>2601</v>
      </c>
      <c r="K27" s="17">
        <v>2590</v>
      </c>
      <c r="L27" s="17">
        <v>2567</v>
      </c>
      <c r="M27" s="18">
        <v>2539</v>
      </c>
      <c r="N27" s="17">
        <v>2541</v>
      </c>
      <c r="O27" s="19">
        <v>2559</v>
      </c>
      <c r="P27" s="19">
        <v>2620</v>
      </c>
      <c r="Q27" s="19">
        <v>2474</v>
      </c>
      <c r="R27" s="19" t="s">
        <v>121</v>
      </c>
      <c r="S27" s="19" t="s">
        <v>121</v>
      </c>
      <c r="T27" s="14">
        <f t="shared" si="0"/>
        <v>23300</v>
      </c>
    </row>
    <row r="28" spans="1:20" ht="13.5" customHeight="1" x14ac:dyDescent="0.3">
      <c r="A28" s="2">
        <v>2019</v>
      </c>
      <c r="B28" s="2" t="s">
        <v>21</v>
      </c>
      <c r="C28" s="2" t="s">
        <v>132</v>
      </c>
      <c r="D28" s="2" t="s">
        <v>122</v>
      </c>
      <c r="E28" s="2" t="s">
        <v>126</v>
      </c>
      <c r="F28" s="3" t="s">
        <v>29</v>
      </c>
      <c r="G28" s="16"/>
      <c r="H28" s="17">
        <v>228602</v>
      </c>
      <c r="I28" s="17">
        <v>229589</v>
      </c>
      <c r="J28" s="17">
        <v>226099</v>
      </c>
      <c r="K28" s="17">
        <v>224779</v>
      </c>
      <c r="L28" s="17">
        <v>218865</v>
      </c>
      <c r="M28" s="18">
        <v>217384</v>
      </c>
      <c r="N28" s="17">
        <v>220080</v>
      </c>
      <c r="O28" s="19">
        <v>217812</v>
      </c>
      <c r="P28" s="19">
        <v>223309</v>
      </c>
      <c r="Q28" s="19">
        <v>210547</v>
      </c>
      <c r="R28" s="19" t="s">
        <v>121</v>
      </c>
      <c r="S28" s="19" t="s">
        <v>121</v>
      </c>
      <c r="T28" s="14">
        <f t="shared" si="0"/>
        <v>2006519</v>
      </c>
    </row>
    <row r="29" spans="1:20" ht="13.5" customHeight="1" x14ac:dyDescent="0.3">
      <c r="A29" s="2">
        <v>2019</v>
      </c>
      <c r="B29" s="2" t="s">
        <v>21</v>
      </c>
      <c r="C29" s="2" t="s">
        <v>132</v>
      </c>
      <c r="D29" s="2" t="s">
        <v>123</v>
      </c>
      <c r="E29" s="2" t="s">
        <v>121</v>
      </c>
      <c r="F29" s="3" t="s">
        <v>30</v>
      </c>
      <c r="G29" s="16"/>
      <c r="H29" s="12">
        <v>10472</v>
      </c>
      <c r="I29" s="12">
        <v>10439</v>
      </c>
      <c r="J29" s="12">
        <v>11369</v>
      </c>
      <c r="K29" s="12">
        <v>10310</v>
      </c>
      <c r="L29" s="12">
        <v>10168</v>
      </c>
      <c r="M29" s="13">
        <v>11138</v>
      </c>
      <c r="N29" s="12">
        <v>10162</v>
      </c>
      <c r="O29" s="14">
        <v>10229</v>
      </c>
      <c r="P29" s="14">
        <v>11266</v>
      </c>
      <c r="Q29" s="14">
        <v>9952</v>
      </c>
      <c r="R29" s="14">
        <v>0</v>
      </c>
      <c r="S29" s="14">
        <v>0</v>
      </c>
      <c r="T29" s="14">
        <f t="shared" si="0"/>
        <v>95553</v>
      </c>
    </row>
    <row r="30" spans="1:20" ht="13.5" customHeight="1" x14ac:dyDescent="0.3">
      <c r="A30" s="2">
        <v>2019</v>
      </c>
      <c r="B30" s="2" t="s">
        <v>21</v>
      </c>
      <c r="C30" s="2" t="s">
        <v>132</v>
      </c>
      <c r="D30" s="2" t="s">
        <v>123</v>
      </c>
      <c r="E30" s="2" t="s">
        <v>122</v>
      </c>
      <c r="F30" s="3" t="s">
        <v>31</v>
      </c>
      <c r="G30" s="16"/>
      <c r="H30" s="17">
        <v>1036</v>
      </c>
      <c r="I30" s="17">
        <v>1047</v>
      </c>
      <c r="J30" s="17">
        <v>1047</v>
      </c>
      <c r="K30" s="17">
        <v>1047</v>
      </c>
      <c r="L30" s="17">
        <v>1013</v>
      </c>
      <c r="M30" s="18">
        <v>1024</v>
      </c>
      <c r="N30" s="17">
        <v>1024</v>
      </c>
      <c r="O30" s="19">
        <v>1024</v>
      </c>
      <c r="P30" s="19">
        <v>1024</v>
      </c>
      <c r="Q30" s="19">
        <v>1013</v>
      </c>
      <c r="R30" s="19" t="s">
        <v>121</v>
      </c>
      <c r="S30" s="19" t="s">
        <v>121</v>
      </c>
      <c r="T30" s="14">
        <f t="shared" si="0"/>
        <v>9286</v>
      </c>
    </row>
    <row r="31" spans="1:20" ht="13.5" customHeight="1" x14ac:dyDescent="0.3">
      <c r="A31" s="2">
        <v>2019</v>
      </c>
      <c r="B31" s="2" t="s">
        <v>21</v>
      </c>
      <c r="C31" s="2" t="s">
        <v>132</v>
      </c>
      <c r="D31" s="2" t="s">
        <v>123</v>
      </c>
      <c r="E31" s="2" t="s">
        <v>123</v>
      </c>
      <c r="F31" s="3" t="s">
        <v>32</v>
      </c>
      <c r="G31" s="16"/>
      <c r="H31" s="17">
        <v>9436</v>
      </c>
      <c r="I31" s="17">
        <v>9392</v>
      </c>
      <c r="J31" s="17">
        <v>10322</v>
      </c>
      <c r="K31" s="17">
        <v>9263</v>
      </c>
      <c r="L31" s="17">
        <v>9155</v>
      </c>
      <c r="M31" s="18">
        <v>10114</v>
      </c>
      <c r="N31" s="17">
        <v>9138</v>
      </c>
      <c r="O31" s="19">
        <v>9205</v>
      </c>
      <c r="P31" s="19">
        <v>10242</v>
      </c>
      <c r="Q31" s="19">
        <v>8939</v>
      </c>
      <c r="R31" s="19" t="s">
        <v>121</v>
      </c>
      <c r="S31" s="19" t="s">
        <v>121</v>
      </c>
      <c r="T31" s="14">
        <f t="shared" si="0"/>
        <v>86267</v>
      </c>
    </row>
    <row r="32" spans="1:20" ht="13.5" customHeight="1" x14ac:dyDescent="0.3">
      <c r="A32" s="2">
        <v>2019</v>
      </c>
      <c r="B32" s="2" t="s">
        <v>21</v>
      </c>
      <c r="C32" s="2" t="s">
        <v>132</v>
      </c>
      <c r="D32" s="2" t="s">
        <v>127</v>
      </c>
      <c r="E32" s="2" t="s">
        <v>121</v>
      </c>
      <c r="F32" s="3" t="s">
        <v>33</v>
      </c>
      <c r="G32" s="16"/>
      <c r="H32" s="12">
        <v>0</v>
      </c>
      <c r="I32" s="12">
        <v>0</v>
      </c>
      <c r="J32" s="12">
        <v>66485</v>
      </c>
      <c r="K32" s="12">
        <v>0</v>
      </c>
      <c r="L32" s="12">
        <v>0</v>
      </c>
      <c r="M32" s="13">
        <v>63080</v>
      </c>
      <c r="N32" s="12">
        <v>0</v>
      </c>
      <c r="O32" s="14">
        <v>0</v>
      </c>
      <c r="P32" s="14">
        <v>63527</v>
      </c>
      <c r="Q32" s="14">
        <v>0</v>
      </c>
      <c r="R32" s="14">
        <v>0</v>
      </c>
      <c r="S32" s="14">
        <v>0</v>
      </c>
      <c r="T32" s="14">
        <f t="shared" si="0"/>
        <v>193092</v>
      </c>
    </row>
    <row r="33" spans="1:21" ht="13.5" customHeight="1" x14ac:dyDescent="0.3">
      <c r="A33" s="2">
        <v>2019</v>
      </c>
      <c r="B33" s="2" t="s">
        <v>21</v>
      </c>
      <c r="C33" s="2" t="s">
        <v>132</v>
      </c>
      <c r="D33" s="2" t="s">
        <v>127</v>
      </c>
      <c r="E33" s="2" t="s">
        <v>122</v>
      </c>
      <c r="F33" s="3" t="s">
        <v>34</v>
      </c>
      <c r="G33" s="16"/>
      <c r="H33" s="17">
        <v>0</v>
      </c>
      <c r="I33" s="17" t="s">
        <v>121</v>
      </c>
      <c r="J33" s="17">
        <v>62053</v>
      </c>
      <c r="K33" s="17">
        <v>0</v>
      </c>
      <c r="L33" s="17" t="s">
        <v>121</v>
      </c>
      <c r="M33" s="18">
        <v>59040</v>
      </c>
      <c r="N33" s="17">
        <v>0</v>
      </c>
      <c r="O33" s="19">
        <v>0</v>
      </c>
      <c r="P33" s="19">
        <v>59487</v>
      </c>
      <c r="Q33" s="19">
        <v>0</v>
      </c>
      <c r="R33" s="19" t="s">
        <v>121</v>
      </c>
      <c r="S33" s="19" t="s">
        <v>121</v>
      </c>
      <c r="T33" s="14">
        <f t="shared" si="0"/>
        <v>180580</v>
      </c>
    </row>
    <row r="34" spans="1:21" ht="13.5" customHeight="1" x14ac:dyDescent="0.3">
      <c r="A34" s="2">
        <v>2019</v>
      </c>
      <c r="B34" s="2" t="s">
        <v>21</v>
      </c>
      <c r="C34" s="2" t="s">
        <v>132</v>
      </c>
      <c r="D34" s="2" t="s">
        <v>127</v>
      </c>
      <c r="E34" s="2" t="s">
        <v>127</v>
      </c>
      <c r="F34" s="3" t="s">
        <v>35</v>
      </c>
      <c r="G34" s="16"/>
      <c r="H34" s="17">
        <v>0</v>
      </c>
      <c r="I34" s="17" t="s">
        <v>121</v>
      </c>
      <c r="J34" s="17">
        <v>4432</v>
      </c>
      <c r="K34" s="17">
        <v>0</v>
      </c>
      <c r="L34" s="17" t="s">
        <v>121</v>
      </c>
      <c r="M34" s="18">
        <v>4040</v>
      </c>
      <c r="N34" s="17">
        <v>0</v>
      </c>
      <c r="O34" s="19">
        <v>0</v>
      </c>
      <c r="P34" s="19">
        <v>4040</v>
      </c>
      <c r="Q34" s="19">
        <v>0</v>
      </c>
      <c r="R34" s="19" t="s">
        <v>121</v>
      </c>
      <c r="S34" s="19" t="s">
        <v>121</v>
      </c>
      <c r="T34" s="14">
        <f t="shared" si="0"/>
        <v>12512</v>
      </c>
    </row>
    <row r="35" spans="1:21" ht="13.5" customHeight="1" x14ac:dyDescent="0.3">
      <c r="A35" s="2">
        <v>2019</v>
      </c>
      <c r="B35" s="2" t="s">
        <v>21</v>
      </c>
      <c r="C35" s="2" t="s">
        <v>132</v>
      </c>
      <c r="D35" s="2" t="s">
        <v>128</v>
      </c>
      <c r="E35" s="2" t="s">
        <v>121</v>
      </c>
      <c r="F35" s="3" t="s">
        <v>36</v>
      </c>
      <c r="G35" s="16"/>
      <c r="H35" s="12">
        <v>192</v>
      </c>
      <c r="I35" s="12">
        <v>863</v>
      </c>
      <c r="J35" s="12">
        <v>1193</v>
      </c>
      <c r="K35" s="12">
        <v>886</v>
      </c>
      <c r="L35" s="12">
        <v>922</v>
      </c>
      <c r="M35" s="13">
        <v>718</v>
      </c>
      <c r="N35" s="12">
        <v>871</v>
      </c>
      <c r="O35" s="14">
        <v>3283</v>
      </c>
      <c r="P35" s="14">
        <v>708</v>
      </c>
      <c r="Q35" s="14">
        <v>808</v>
      </c>
      <c r="R35" s="14">
        <v>0</v>
      </c>
      <c r="S35" s="14">
        <v>0</v>
      </c>
      <c r="T35" s="14">
        <f t="shared" si="0"/>
        <v>9636</v>
      </c>
    </row>
    <row r="36" spans="1:21" ht="13.5" customHeight="1" x14ac:dyDescent="0.3">
      <c r="A36" s="2">
        <v>2019</v>
      </c>
      <c r="B36" s="2" t="s">
        <v>21</v>
      </c>
      <c r="C36" s="2" t="s">
        <v>132</v>
      </c>
      <c r="D36" s="2" t="s">
        <v>128</v>
      </c>
      <c r="E36" s="2" t="s">
        <v>129</v>
      </c>
      <c r="F36" s="3" t="s">
        <v>42</v>
      </c>
      <c r="G36" s="16"/>
      <c r="H36" s="17">
        <v>0</v>
      </c>
      <c r="I36" s="17">
        <v>844</v>
      </c>
      <c r="J36" s="17">
        <v>730</v>
      </c>
      <c r="K36" s="17">
        <v>886</v>
      </c>
      <c r="L36" s="17">
        <v>922</v>
      </c>
      <c r="M36" s="18">
        <v>668</v>
      </c>
      <c r="N36" s="17">
        <v>703</v>
      </c>
      <c r="O36" s="19">
        <v>841</v>
      </c>
      <c r="P36" s="19">
        <v>708</v>
      </c>
      <c r="Q36" s="19">
        <v>743</v>
      </c>
      <c r="R36" s="19" t="s">
        <v>121</v>
      </c>
      <c r="S36" s="19" t="s">
        <v>121</v>
      </c>
      <c r="T36" s="14">
        <f t="shared" si="0"/>
        <v>6302</v>
      </c>
    </row>
    <row r="37" spans="1:21" ht="13.5" customHeight="1" x14ac:dyDescent="0.3">
      <c r="A37" s="2">
        <v>2019</v>
      </c>
      <c r="B37" s="2" t="s">
        <v>21</v>
      </c>
      <c r="C37" s="2" t="s">
        <v>132</v>
      </c>
      <c r="D37" s="2" t="s">
        <v>128</v>
      </c>
      <c r="E37" s="2" t="s">
        <v>130</v>
      </c>
      <c r="F37" s="3" t="s">
        <v>38</v>
      </c>
      <c r="G37" s="16"/>
      <c r="H37" s="17">
        <v>192</v>
      </c>
      <c r="I37" s="17">
        <v>19</v>
      </c>
      <c r="J37" s="17">
        <v>463</v>
      </c>
      <c r="K37" s="17">
        <v>0</v>
      </c>
      <c r="L37" s="17" t="s">
        <v>121</v>
      </c>
      <c r="M37" s="18">
        <v>50</v>
      </c>
      <c r="N37" s="17">
        <v>168</v>
      </c>
      <c r="O37" s="19">
        <v>2442</v>
      </c>
      <c r="P37" s="19" t="s">
        <v>121</v>
      </c>
      <c r="Q37" s="19">
        <v>65</v>
      </c>
      <c r="R37" s="19" t="s">
        <v>121</v>
      </c>
      <c r="S37" s="19" t="s">
        <v>121</v>
      </c>
      <c r="T37" s="14">
        <f t="shared" si="0"/>
        <v>3334</v>
      </c>
    </row>
    <row r="38" spans="1:21" ht="13.5" customHeight="1" x14ac:dyDescent="0.3">
      <c r="A38" s="2">
        <v>2019</v>
      </c>
      <c r="B38" s="2" t="s">
        <v>21</v>
      </c>
      <c r="C38" s="2" t="s">
        <v>132</v>
      </c>
      <c r="D38" s="2" t="s">
        <v>128</v>
      </c>
      <c r="E38" s="2" t="s">
        <v>131</v>
      </c>
      <c r="F38" s="3" t="s">
        <v>39</v>
      </c>
      <c r="G38" s="16"/>
      <c r="H38" s="17">
        <v>0</v>
      </c>
      <c r="I38" s="17" t="s">
        <v>121</v>
      </c>
      <c r="J38" s="17" t="s">
        <v>121</v>
      </c>
      <c r="K38" s="17" t="s">
        <v>121</v>
      </c>
      <c r="L38" s="17" t="s">
        <v>121</v>
      </c>
      <c r="M38" s="18" t="s">
        <v>121</v>
      </c>
      <c r="N38" s="17" t="s">
        <v>121</v>
      </c>
      <c r="O38" s="19" t="s">
        <v>121</v>
      </c>
      <c r="P38" s="19" t="s">
        <v>121</v>
      </c>
      <c r="Q38" s="19" t="s">
        <v>121</v>
      </c>
      <c r="R38" s="19" t="s">
        <v>121</v>
      </c>
      <c r="S38" s="19" t="s">
        <v>121</v>
      </c>
      <c r="T38" s="14">
        <f t="shared" si="0"/>
        <v>0</v>
      </c>
    </row>
    <row r="39" spans="1:21" ht="13.5" customHeight="1" x14ac:dyDescent="0.3">
      <c r="A39" s="2">
        <v>2019</v>
      </c>
      <c r="B39" s="2" t="s">
        <v>21</v>
      </c>
      <c r="C39" s="2" t="s">
        <v>132</v>
      </c>
      <c r="D39" s="2" t="s">
        <v>129</v>
      </c>
      <c r="E39" s="2" t="s">
        <v>121</v>
      </c>
      <c r="F39" s="3" t="s">
        <v>43</v>
      </c>
      <c r="G39" s="16"/>
      <c r="H39" s="12">
        <v>7589</v>
      </c>
      <c r="I39" s="12">
        <v>0</v>
      </c>
      <c r="J39" s="12">
        <v>458</v>
      </c>
      <c r="K39" s="12">
        <v>423</v>
      </c>
      <c r="L39" s="12">
        <v>35</v>
      </c>
      <c r="M39" s="13">
        <v>916</v>
      </c>
      <c r="N39" s="12">
        <v>70</v>
      </c>
      <c r="O39" s="14">
        <v>0</v>
      </c>
      <c r="P39" s="14">
        <v>4221</v>
      </c>
      <c r="Q39" s="14">
        <v>0</v>
      </c>
      <c r="R39" s="14">
        <v>0</v>
      </c>
      <c r="S39" s="14">
        <v>0</v>
      </c>
      <c r="T39" s="14">
        <f t="shared" si="0"/>
        <v>13712</v>
      </c>
    </row>
    <row r="40" spans="1:21" ht="12.75" customHeight="1" x14ac:dyDescent="0.3">
      <c r="A40" s="2">
        <v>2019</v>
      </c>
      <c r="B40" s="2" t="s">
        <v>21</v>
      </c>
      <c r="C40" s="2" t="s">
        <v>132</v>
      </c>
      <c r="D40" s="2" t="s">
        <v>129</v>
      </c>
      <c r="E40" s="2" t="s">
        <v>122</v>
      </c>
      <c r="F40" s="3" t="s">
        <v>44</v>
      </c>
      <c r="G40" s="16"/>
      <c r="H40" s="17">
        <v>0</v>
      </c>
      <c r="I40" s="17" t="s">
        <v>121</v>
      </c>
      <c r="J40" s="17" t="s">
        <v>121</v>
      </c>
      <c r="K40" s="17" t="s">
        <v>121</v>
      </c>
      <c r="L40" s="17" t="s">
        <v>121</v>
      </c>
      <c r="M40" s="18" t="s">
        <v>121</v>
      </c>
      <c r="N40" s="17" t="s">
        <v>121</v>
      </c>
      <c r="O40" s="19">
        <v>0</v>
      </c>
      <c r="P40" s="19">
        <v>4221</v>
      </c>
      <c r="Q40" s="19">
        <v>0</v>
      </c>
      <c r="R40" s="19" t="s">
        <v>121</v>
      </c>
      <c r="S40" s="19" t="s">
        <v>121</v>
      </c>
      <c r="T40" s="14">
        <f t="shared" si="0"/>
        <v>4221</v>
      </c>
    </row>
    <row r="41" spans="1:21" ht="13.5" customHeight="1" x14ac:dyDescent="0.3">
      <c r="A41" s="2">
        <v>2019</v>
      </c>
      <c r="B41" s="2" t="s">
        <v>21</v>
      </c>
      <c r="C41" s="2" t="s">
        <v>132</v>
      </c>
      <c r="D41" s="2" t="s">
        <v>129</v>
      </c>
      <c r="E41" s="2" t="s">
        <v>123</v>
      </c>
      <c r="F41" s="3" t="s">
        <v>45</v>
      </c>
      <c r="G41" s="16"/>
      <c r="H41" s="17">
        <v>0</v>
      </c>
      <c r="I41" s="17" t="s">
        <v>121</v>
      </c>
      <c r="J41" s="17">
        <v>458</v>
      </c>
      <c r="K41" s="17">
        <v>423</v>
      </c>
      <c r="L41" s="17">
        <v>35</v>
      </c>
      <c r="M41" s="18">
        <v>916</v>
      </c>
      <c r="N41" s="17">
        <v>70</v>
      </c>
      <c r="O41" s="19">
        <v>0</v>
      </c>
      <c r="P41" s="19" t="s">
        <v>121</v>
      </c>
      <c r="Q41" s="19">
        <v>0</v>
      </c>
      <c r="R41" s="19" t="s">
        <v>121</v>
      </c>
      <c r="S41" s="19" t="s">
        <v>121</v>
      </c>
      <c r="T41" s="14">
        <f t="shared" si="0"/>
        <v>1902</v>
      </c>
    </row>
    <row r="42" spans="1:21" ht="13.5" customHeight="1" x14ac:dyDescent="0.3">
      <c r="A42" s="2">
        <v>2019</v>
      </c>
      <c r="B42" s="2" t="s">
        <v>21</v>
      </c>
      <c r="C42" s="2" t="s">
        <v>132</v>
      </c>
      <c r="D42" s="2" t="s">
        <v>129</v>
      </c>
      <c r="E42" s="2" t="s">
        <v>127</v>
      </c>
      <c r="F42" s="3" t="s">
        <v>46</v>
      </c>
      <c r="G42" s="16"/>
      <c r="H42" s="17">
        <v>7589</v>
      </c>
      <c r="I42" s="17">
        <v>0</v>
      </c>
      <c r="J42" s="17" t="s">
        <v>121</v>
      </c>
      <c r="K42" s="17" t="s">
        <v>121</v>
      </c>
      <c r="L42" s="17" t="s">
        <v>121</v>
      </c>
      <c r="M42" s="18" t="s">
        <v>121</v>
      </c>
      <c r="N42" s="17" t="s">
        <v>121</v>
      </c>
      <c r="O42" s="19" t="s">
        <v>121</v>
      </c>
      <c r="P42" s="19" t="s">
        <v>121</v>
      </c>
      <c r="Q42" s="19" t="s">
        <v>121</v>
      </c>
      <c r="R42" s="19" t="s">
        <v>121</v>
      </c>
      <c r="S42" s="19" t="s">
        <v>121</v>
      </c>
      <c r="T42" s="14">
        <f t="shared" si="0"/>
        <v>7589</v>
      </c>
    </row>
    <row r="43" spans="1:21" ht="13.5" customHeight="1" x14ac:dyDescent="0.3">
      <c r="A43" s="2">
        <v>2019</v>
      </c>
      <c r="B43" s="2" t="s">
        <v>21</v>
      </c>
      <c r="C43" s="2" t="s">
        <v>134</v>
      </c>
      <c r="D43" s="2" t="s">
        <v>121</v>
      </c>
      <c r="E43" s="2" t="s">
        <v>121</v>
      </c>
      <c r="F43" s="3" t="s">
        <v>47</v>
      </c>
      <c r="G43" s="16"/>
      <c r="H43" s="12">
        <v>23843</v>
      </c>
      <c r="I43" s="12">
        <v>23305</v>
      </c>
      <c r="J43" s="12">
        <v>25142</v>
      </c>
      <c r="K43" s="12">
        <v>23916</v>
      </c>
      <c r="L43" s="12">
        <v>26927</v>
      </c>
      <c r="M43" s="13">
        <v>30230</v>
      </c>
      <c r="N43" s="12">
        <v>31943</v>
      </c>
      <c r="O43" s="14">
        <v>30414</v>
      </c>
      <c r="P43" s="14">
        <v>33669</v>
      </c>
      <c r="Q43" s="14">
        <v>33129</v>
      </c>
      <c r="R43" s="14">
        <v>0</v>
      </c>
      <c r="S43" s="14">
        <v>0</v>
      </c>
      <c r="T43" s="14">
        <f t="shared" si="0"/>
        <v>249389</v>
      </c>
    </row>
    <row r="44" spans="1:21" ht="13.5" customHeight="1" x14ac:dyDescent="0.3">
      <c r="A44" s="2">
        <v>2019</v>
      </c>
      <c r="B44" s="2" t="s">
        <v>21</v>
      </c>
      <c r="C44" s="2" t="s">
        <v>134</v>
      </c>
      <c r="D44" s="2" t="s">
        <v>122</v>
      </c>
      <c r="E44" s="2" t="s">
        <v>121</v>
      </c>
      <c r="F44" s="3" t="s">
        <v>48</v>
      </c>
      <c r="G44" s="16"/>
      <c r="H44" s="17">
        <v>17381</v>
      </c>
      <c r="I44" s="17">
        <v>18706</v>
      </c>
      <c r="J44" s="17">
        <v>19507</v>
      </c>
      <c r="K44" s="17">
        <v>20438</v>
      </c>
      <c r="L44" s="17">
        <v>23598</v>
      </c>
      <c r="M44" s="18">
        <v>25987</v>
      </c>
      <c r="N44" s="17">
        <v>28604</v>
      </c>
      <c r="O44" s="19">
        <v>27066</v>
      </c>
      <c r="P44" s="19">
        <v>29455</v>
      </c>
      <c r="Q44" s="19">
        <v>28762</v>
      </c>
      <c r="R44" s="19" t="s">
        <v>121</v>
      </c>
      <c r="S44" s="19" t="s">
        <v>121</v>
      </c>
      <c r="T44" s="14">
        <f t="shared" si="0"/>
        <v>210742</v>
      </c>
    </row>
    <row r="45" spans="1:21" ht="13.5" customHeight="1" x14ac:dyDescent="0.3">
      <c r="A45" s="2">
        <v>2019</v>
      </c>
      <c r="B45" s="2" t="s">
        <v>21</v>
      </c>
      <c r="C45" s="2" t="s">
        <v>134</v>
      </c>
      <c r="D45" s="2" t="s">
        <v>129</v>
      </c>
      <c r="E45" s="2" t="s">
        <v>121</v>
      </c>
      <c r="F45" s="3" t="s">
        <v>49</v>
      </c>
      <c r="G45" s="16"/>
      <c r="H45" s="17">
        <v>6462</v>
      </c>
      <c r="I45" s="17">
        <v>4599</v>
      </c>
      <c r="J45" s="17">
        <v>5635</v>
      </c>
      <c r="K45" s="17">
        <v>3478</v>
      </c>
      <c r="L45" s="17">
        <v>3329</v>
      </c>
      <c r="M45" s="18">
        <v>4243</v>
      </c>
      <c r="N45" s="17">
        <v>3339</v>
      </c>
      <c r="O45" s="19">
        <v>3348</v>
      </c>
      <c r="P45" s="19">
        <v>4214</v>
      </c>
      <c r="Q45" s="19">
        <v>4367</v>
      </c>
      <c r="R45" s="19" t="s">
        <v>121</v>
      </c>
      <c r="S45" s="19" t="s">
        <v>121</v>
      </c>
      <c r="T45" s="14">
        <f t="shared" si="0"/>
        <v>38647</v>
      </c>
    </row>
    <row r="46" spans="1:21" ht="13.5" customHeight="1" x14ac:dyDescent="0.3">
      <c r="A46" s="2">
        <v>2019</v>
      </c>
      <c r="B46" s="2" t="s">
        <v>21</v>
      </c>
      <c r="C46" s="2" t="s">
        <v>134</v>
      </c>
      <c r="D46" s="2" t="s">
        <v>131</v>
      </c>
      <c r="E46" s="2" t="s">
        <v>121</v>
      </c>
      <c r="F46" s="3" t="s">
        <v>50</v>
      </c>
      <c r="G46" s="16"/>
      <c r="H46" s="17" t="s">
        <v>121</v>
      </c>
      <c r="I46" s="17" t="s">
        <v>121</v>
      </c>
      <c r="J46" s="17" t="s">
        <v>121</v>
      </c>
      <c r="K46" s="17" t="s">
        <v>121</v>
      </c>
      <c r="L46" s="17" t="s">
        <v>121</v>
      </c>
      <c r="M46" s="18" t="s">
        <v>121</v>
      </c>
      <c r="N46" s="17" t="s">
        <v>121</v>
      </c>
      <c r="O46" s="19" t="s">
        <v>121</v>
      </c>
      <c r="P46" s="19" t="s">
        <v>121</v>
      </c>
      <c r="Q46" s="19" t="s">
        <v>121</v>
      </c>
      <c r="R46" s="19"/>
      <c r="S46" s="19"/>
      <c r="T46" s="14">
        <f t="shared" si="0"/>
        <v>0</v>
      </c>
    </row>
    <row r="47" spans="1:21" ht="13.5" customHeight="1" x14ac:dyDescent="0.3">
      <c r="A47" s="2">
        <v>2019</v>
      </c>
      <c r="B47" s="2" t="s">
        <v>51</v>
      </c>
      <c r="C47" s="2" t="s">
        <v>121</v>
      </c>
      <c r="D47" s="2" t="s">
        <v>121</v>
      </c>
      <c r="E47" s="2" t="s">
        <v>121</v>
      </c>
      <c r="F47" s="3" t="s">
        <v>52</v>
      </c>
      <c r="G47" s="12">
        <v>2796092</v>
      </c>
      <c r="H47" s="12">
        <v>62809</v>
      </c>
      <c r="I47" s="12">
        <v>205283</v>
      </c>
      <c r="J47" s="12">
        <v>206092</v>
      </c>
      <c r="K47" s="12">
        <v>164641</v>
      </c>
      <c r="L47" s="12">
        <v>254420</v>
      </c>
      <c r="M47" s="12">
        <v>213554</v>
      </c>
      <c r="N47" s="12">
        <v>170277</v>
      </c>
      <c r="O47" s="12">
        <v>347106</v>
      </c>
      <c r="P47" s="12">
        <v>260773</v>
      </c>
      <c r="Q47" s="12">
        <v>208479</v>
      </c>
      <c r="R47" s="12">
        <v>0</v>
      </c>
      <c r="S47" s="12"/>
      <c r="T47" s="14">
        <f t="shared" si="0"/>
        <v>1884955</v>
      </c>
      <c r="U47" s="21"/>
    </row>
    <row r="48" spans="1:21" ht="13.5" customHeight="1" x14ac:dyDescent="0.3">
      <c r="A48" s="2">
        <v>2019</v>
      </c>
      <c r="B48" s="2" t="s">
        <v>51</v>
      </c>
      <c r="C48" s="2" t="s">
        <v>120</v>
      </c>
      <c r="D48" s="2" t="s">
        <v>121</v>
      </c>
      <c r="E48" s="2" t="s">
        <v>121</v>
      </c>
      <c r="F48" s="3" t="s">
        <v>53</v>
      </c>
      <c r="G48" s="15"/>
      <c r="H48" s="12">
        <v>175</v>
      </c>
      <c r="I48" s="12">
        <v>71</v>
      </c>
      <c r="J48" s="12">
        <v>202</v>
      </c>
      <c r="K48" s="12">
        <v>24</v>
      </c>
      <c r="L48" s="12">
        <v>196</v>
      </c>
      <c r="M48" s="13">
        <v>271</v>
      </c>
      <c r="N48" s="12">
        <v>483</v>
      </c>
      <c r="O48" s="14">
        <v>138</v>
      </c>
      <c r="P48" s="14">
        <v>553</v>
      </c>
      <c r="Q48" s="14">
        <v>18</v>
      </c>
      <c r="R48" s="14">
        <v>0</v>
      </c>
      <c r="S48" s="14">
        <v>0</v>
      </c>
      <c r="T48" s="14">
        <f t="shared" si="0"/>
        <v>2113</v>
      </c>
    </row>
    <row r="49" spans="1:20" ht="15" customHeight="1" x14ac:dyDescent="0.3">
      <c r="A49" s="2">
        <v>2019</v>
      </c>
      <c r="B49" s="2" t="s">
        <v>51</v>
      </c>
      <c r="C49" s="2" t="s">
        <v>120</v>
      </c>
      <c r="D49" s="2" t="s">
        <v>122</v>
      </c>
      <c r="E49" s="2" t="s">
        <v>121</v>
      </c>
      <c r="F49" s="3" t="s">
        <v>54</v>
      </c>
      <c r="G49" s="16"/>
      <c r="H49" s="17">
        <v>175</v>
      </c>
      <c r="I49" s="17">
        <v>71</v>
      </c>
      <c r="J49" s="17">
        <v>202</v>
      </c>
      <c r="K49" s="17">
        <v>24</v>
      </c>
      <c r="L49" s="17">
        <v>196</v>
      </c>
      <c r="M49" s="18">
        <v>271</v>
      </c>
      <c r="N49" s="17">
        <v>483</v>
      </c>
      <c r="O49" s="19">
        <v>138</v>
      </c>
      <c r="P49" s="19">
        <v>553</v>
      </c>
      <c r="Q49" s="19">
        <v>18</v>
      </c>
      <c r="R49" s="19" t="s">
        <v>121</v>
      </c>
      <c r="S49" s="19" t="s">
        <v>121</v>
      </c>
      <c r="T49" s="14">
        <f t="shared" si="0"/>
        <v>2113</v>
      </c>
    </row>
    <row r="50" spans="1:20" ht="13.5" customHeight="1" x14ac:dyDescent="0.3">
      <c r="A50" s="2">
        <v>2019</v>
      </c>
      <c r="B50" s="2" t="s">
        <v>51</v>
      </c>
      <c r="C50" s="2" t="s">
        <v>132</v>
      </c>
      <c r="D50" s="2" t="s">
        <v>121</v>
      </c>
      <c r="E50" s="2" t="s">
        <v>121</v>
      </c>
      <c r="F50" s="3" t="s">
        <v>109</v>
      </c>
      <c r="G50" s="15"/>
      <c r="H50" s="12">
        <v>0</v>
      </c>
      <c r="I50" s="12">
        <v>0</v>
      </c>
      <c r="J50" s="12">
        <v>0</v>
      </c>
      <c r="K50" s="12">
        <v>0</v>
      </c>
      <c r="L50" s="12">
        <v>1098</v>
      </c>
      <c r="M50" s="13">
        <v>0</v>
      </c>
      <c r="N50" s="12">
        <v>2617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f t="shared" si="0"/>
        <v>3715</v>
      </c>
    </row>
    <row r="51" spans="1:20" ht="15.75" customHeight="1" x14ac:dyDescent="0.3">
      <c r="A51" s="2">
        <v>2019</v>
      </c>
      <c r="B51" s="2" t="s">
        <v>51</v>
      </c>
      <c r="C51" s="2" t="s">
        <v>132</v>
      </c>
      <c r="D51" s="2" t="s">
        <v>123</v>
      </c>
      <c r="E51" s="2" t="s">
        <v>121</v>
      </c>
      <c r="F51" s="3" t="s">
        <v>110</v>
      </c>
      <c r="G51" s="16"/>
      <c r="H51" s="17">
        <v>0</v>
      </c>
      <c r="I51" s="17" t="s">
        <v>121</v>
      </c>
      <c r="J51" s="17" t="s">
        <v>121</v>
      </c>
      <c r="K51" s="17">
        <v>0</v>
      </c>
      <c r="L51" s="17">
        <v>1098</v>
      </c>
      <c r="M51" s="17" t="s">
        <v>121</v>
      </c>
      <c r="N51" s="17">
        <v>2617</v>
      </c>
      <c r="O51" s="19" t="s">
        <v>121</v>
      </c>
      <c r="P51" s="19">
        <v>0</v>
      </c>
      <c r="Q51" s="19">
        <v>0</v>
      </c>
      <c r="R51" s="19" t="s">
        <v>121</v>
      </c>
      <c r="S51" s="19" t="s">
        <v>121</v>
      </c>
      <c r="T51" s="14">
        <f t="shared" si="0"/>
        <v>3715</v>
      </c>
    </row>
    <row r="52" spans="1:20" ht="13.5" customHeight="1" x14ac:dyDescent="0.3">
      <c r="A52" s="2">
        <v>2019</v>
      </c>
      <c r="B52" s="2" t="s">
        <v>51</v>
      </c>
      <c r="C52" s="2" t="s">
        <v>134</v>
      </c>
      <c r="D52" s="2" t="s">
        <v>121</v>
      </c>
      <c r="E52" s="2" t="s">
        <v>121</v>
      </c>
      <c r="F52" s="3" t="s">
        <v>55</v>
      </c>
      <c r="G52" s="15"/>
      <c r="H52" s="12">
        <v>0</v>
      </c>
      <c r="I52" s="12">
        <v>0</v>
      </c>
      <c r="J52" s="12">
        <v>0</v>
      </c>
      <c r="K52" s="12">
        <v>0</v>
      </c>
      <c r="L52" s="12">
        <v>500</v>
      </c>
      <c r="M52" s="12">
        <v>0</v>
      </c>
      <c r="N52" s="12">
        <v>96</v>
      </c>
      <c r="O52" s="12">
        <v>400</v>
      </c>
      <c r="P52" s="12">
        <v>0</v>
      </c>
      <c r="Q52" s="12">
        <v>0</v>
      </c>
      <c r="R52" s="12">
        <v>0</v>
      </c>
      <c r="S52" s="19" t="s">
        <v>121</v>
      </c>
      <c r="T52" s="14">
        <f t="shared" si="0"/>
        <v>996</v>
      </c>
    </row>
    <row r="53" spans="1:20" ht="13.5" customHeight="1" x14ac:dyDescent="0.3">
      <c r="A53" s="2">
        <v>2019</v>
      </c>
      <c r="B53" s="2" t="s">
        <v>51</v>
      </c>
      <c r="C53" s="2" t="s">
        <v>134</v>
      </c>
      <c r="D53" s="2" t="s">
        <v>122</v>
      </c>
      <c r="E53" s="2" t="s">
        <v>121</v>
      </c>
      <c r="F53" s="3" t="s">
        <v>56</v>
      </c>
      <c r="G53" s="16"/>
      <c r="H53" s="17">
        <v>0</v>
      </c>
      <c r="I53" s="17" t="s">
        <v>121</v>
      </c>
      <c r="J53" s="17"/>
      <c r="K53" s="17" t="s">
        <v>121</v>
      </c>
      <c r="L53" s="17">
        <v>500</v>
      </c>
      <c r="M53" s="18">
        <v>0</v>
      </c>
      <c r="N53" s="17">
        <v>0</v>
      </c>
      <c r="O53" s="19">
        <v>400</v>
      </c>
      <c r="P53" s="19" t="s">
        <v>121</v>
      </c>
      <c r="Q53" s="19">
        <v>0</v>
      </c>
      <c r="R53" s="19" t="s">
        <v>121</v>
      </c>
      <c r="S53" s="19" t="s">
        <v>121</v>
      </c>
      <c r="T53" s="14">
        <f t="shared" si="0"/>
        <v>900</v>
      </c>
    </row>
    <row r="54" spans="1:20" ht="13.5" customHeight="1" x14ac:dyDescent="0.3">
      <c r="A54" s="2">
        <v>2019</v>
      </c>
      <c r="B54" s="2" t="s">
        <v>51</v>
      </c>
      <c r="C54" s="2" t="s">
        <v>134</v>
      </c>
      <c r="D54" s="2" t="s">
        <v>127</v>
      </c>
      <c r="E54" s="2" t="s">
        <v>121</v>
      </c>
      <c r="F54" s="3" t="s">
        <v>152</v>
      </c>
      <c r="G54" s="16"/>
      <c r="H54" s="17"/>
      <c r="I54" s="17"/>
      <c r="J54" s="17">
        <v>0</v>
      </c>
      <c r="K54" s="17"/>
      <c r="L54" s="17"/>
      <c r="M54" s="17">
        <v>0</v>
      </c>
      <c r="N54" s="17">
        <v>96</v>
      </c>
      <c r="O54" s="17"/>
      <c r="P54" s="19" t="s">
        <v>121</v>
      </c>
      <c r="Q54" s="19" t="s">
        <v>121</v>
      </c>
      <c r="R54" s="20"/>
      <c r="S54" s="19" t="s">
        <v>121</v>
      </c>
      <c r="T54" s="14">
        <f t="shared" si="0"/>
        <v>96</v>
      </c>
    </row>
    <row r="55" spans="1:20" ht="13.5" customHeight="1" x14ac:dyDescent="0.3">
      <c r="A55" s="2">
        <v>2019</v>
      </c>
      <c r="B55" s="2" t="s">
        <v>51</v>
      </c>
      <c r="C55" s="2" t="s">
        <v>135</v>
      </c>
      <c r="D55" s="2" t="s">
        <v>121</v>
      </c>
      <c r="E55" s="2" t="s">
        <v>121</v>
      </c>
      <c r="F55" s="3" t="s">
        <v>57</v>
      </c>
      <c r="G55" s="15"/>
      <c r="H55" s="12">
        <v>837</v>
      </c>
      <c r="I55" s="12">
        <v>0</v>
      </c>
      <c r="J55" s="12">
        <v>1408</v>
      </c>
      <c r="K55" s="12">
        <v>1231</v>
      </c>
      <c r="L55" s="12">
        <v>2007</v>
      </c>
      <c r="M55" s="13">
        <v>3188</v>
      </c>
      <c r="N55" s="12">
        <v>1079</v>
      </c>
      <c r="O55" s="14">
        <v>2422</v>
      </c>
      <c r="P55" s="14">
        <v>1963</v>
      </c>
      <c r="Q55" s="14">
        <v>2197</v>
      </c>
      <c r="R55" s="14">
        <v>0</v>
      </c>
      <c r="S55" s="14">
        <v>0</v>
      </c>
      <c r="T55" s="14">
        <f t="shared" si="0"/>
        <v>14135</v>
      </c>
    </row>
    <row r="56" spans="1:20" ht="13.5" customHeight="1" x14ac:dyDescent="0.3">
      <c r="A56" s="2">
        <v>2019</v>
      </c>
      <c r="B56" s="2" t="s">
        <v>51</v>
      </c>
      <c r="C56" s="2" t="s">
        <v>135</v>
      </c>
      <c r="D56" s="2" t="s">
        <v>122</v>
      </c>
      <c r="E56" s="2" t="s">
        <v>121</v>
      </c>
      <c r="F56" s="3" t="s">
        <v>58</v>
      </c>
      <c r="G56" s="16"/>
      <c r="H56" s="17">
        <v>265</v>
      </c>
      <c r="I56" s="17">
        <v>0</v>
      </c>
      <c r="J56" s="17">
        <v>34</v>
      </c>
      <c r="K56" s="17">
        <v>885</v>
      </c>
      <c r="L56" s="17">
        <v>348</v>
      </c>
      <c r="M56" s="18">
        <v>381</v>
      </c>
      <c r="N56" s="17">
        <v>18</v>
      </c>
      <c r="O56" s="19">
        <v>913</v>
      </c>
      <c r="P56" s="19">
        <v>0</v>
      </c>
      <c r="Q56" s="19">
        <v>618</v>
      </c>
      <c r="R56" s="19" t="s">
        <v>121</v>
      </c>
      <c r="S56" s="19" t="s">
        <v>121</v>
      </c>
      <c r="T56" s="14">
        <f t="shared" si="0"/>
        <v>2844</v>
      </c>
    </row>
    <row r="57" spans="1:20" ht="13.5" customHeight="1" x14ac:dyDescent="0.3">
      <c r="A57" s="2">
        <v>2019</v>
      </c>
      <c r="B57" s="2" t="s">
        <v>51</v>
      </c>
      <c r="C57" s="2" t="s">
        <v>135</v>
      </c>
      <c r="D57" s="2" t="s">
        <v>123</v>
      </c>
      <c r="E57" s="2" t="s">
        <v>121</v>
      </c>
      <c r="F57" s="3" t="s">
        <v>59</v>
      </c>
      <c r="G57" s="16"/>
      <c r="H57" s="17" t="s">
        <v>121</v>
      </c>
      <c r="I57" s="17" t="s">
        <v>121</v>
      </c>
      <c r="J57" s="17" t="s">
        <v>121</v>
      </c>
      <c r="K57" s="17" t="s">
        <v>121</v>
      </c>
      <c r="L57" s="17" t="s">
        <v>121</v>
      </c>
      <c r="M57" s="18" t="s">
        <v>121</v>
      </c>
      <c r="N57" s="17" t="s">
        <v>121</v>
      </c>
      <c r="O57" s="19" t="s">
        <v>121</v>
      </c>
      <c r="P57" s="19" t="s">
        <v>121</v>
      </c>
      <c r="Q57" s="19" t="s">
        <v>121</v>
      </c>
      <c r="R57" s="19" t="s">
        <v>121</v>
      </c>
      <c r="S57" s="19" t="s">
        <v>121</v>
      </c>
      <c r="T57" s="14">
        <f t="shared" si="0"/>
        <v>0</v>
      </c>
    </row>
    <row r="58" spans="1:20" ht="13.5" customHeight="1" x14ac:dyDescent="0.3">
      <c r="A58" s="2">
        <v>2019</v>
      </c>
      <c r="B58" s="2" t="s">
        <v>51</v>
      </c>
      <c r="C58" s="2" t="s">
        <v>135</v>
      </c>
      <c r="D58" s="2" t="s">
        <v>131</v>
      </c>
      <c r="E58" s="2" t="s">
        <v>121</v>
      </c>
      <c r="F58" s="3" t="s">
        <v>60</v>
      </c>
      <c r="G58" s="16"/>
      <c r="H58" s="17">
        <v>94</v>
      </c>
      <c r="I58" s="17">
        <v>0</v>
      </c>
      <c r="J58" s="17">
        <v>1337</v>
      </c>
      <c r="K58" s="17">
        <v>218</v>
      </c>
      <c r="L58" s="17">
        <v>1500</v>
      </c>
      <c r="M58" s="18">
        <v>663</v>
      </c>
      <c r="N58" s="17">
        <v>873</v>
      </c>
      <c r="O58" s="19">
        <v>1095</v>
      </c>
      <c r="P58" s="19">
        <v>704</v>
      </c>
      <c r="Q58" s="19">
        <v>754</v>
      </c>
      <c r="R58" s="19" t="s">
        <v>121</v>
      </c>
      <c r="S58" s="19" t="s">
        <v>121</v>
      </c>
      <c r="T58" s="14">
        <f t="shared" si="0"/>
        <v>6484</v>
      </c>
    </row>
    <row r="59" spans="1:20" ht="14.25" customHeight="1" x14ac:dyDescent="0.3">
      <c r="A59" s="2">
        <v>2019</v>
      </c>
      <c r="B59" s="2" t="s">
        <v>51</v>
      </c>
      <c r="C59" s="2" t="s">
        <v>135</v>
      </c>
      <c r="D59" s="2" t="s">
        <v>136</v>
      </c>
      <c r="E59" s="2" t="s">
        <v>121</v>
      </c>
      <c r="F59" s="3" t="s">
        <v>61</v>
      </c>
      <c r="G59" s="16"/>
      <c r="H59" s="17">
        <v>0</v>
      </c>
      <c r="I59" s="17" t="s">
        <v>121</v>
      </c>
      <c r="J59" s="17">
        <v>0</v>
      </c>
      <c r="K59" s="17">
        <v>128</v>
      </c>
      <c r="L59" s="17">
        <v>66</v>
      </c>
      <c r="M59" s="18">
        <v>2144</v>
      </c>
      <c r="N59" s="17">
        <v>188</v>
      </c>
      <c r="O59" s="19">
        <v>0</v>
      </c>
      <c r="P59" s="19">
        <v>1252</v>
      </c>
      <c r="Q59" s="19">
        <v>825</v>
      </c>
      <c r="R59" s="19" t="s">
        <v>121</v>
      </c>
      <c r="S59" s="19" t="s">
        <v>121</v>
      </c>
      <c r="T59" s="14">
        <f t="shared" si="0"/>
        <v>3778</v>
      </c>
    </row>
    <row r="60" spans="1:20" ht="13.5" customHeight="1" x14ac:dyDescent="0.3">
      <c r="A60" s="2">
        <v>2019</v>
      </c>
      <c r="B60" s="2" t="s">
        <v>51</v>
      </c>
      <c r="C60" s="2" t="s">
        <v>135</v>
      </c>
      <c r="D60" s="2" t="s">
        <v>137</v>
      </c>
      <c r="E60" s="2" t="s">
        <v>121</v>
      </c>
      <c r="F60" s="3" t="s">
        <v>62</v>
      </c>
      <c r="G60" s="16"/>
      <c r="H60" s="17" t="s">
        <v>121</v>
      </c>
      <c r="I60" s="17" t="s">
        <v>121</v>
      </c>
      <c r="J60" s="17" t="s">
        <v>121</v>
      </c>
      <c r="K60" s="17" t="s">
        <v>121</v>
      </c>
      <c r="L60" s="17" t="s">
        <v>121</v>
      </c>
      <c r="M60" s="18" t="s">
        <v>121</v>
      </c>
      <c r="N60" s="17" t="s">
        <v>121</v>
      </c>
      <c r="O60" s="19" t="s">
        <v>121</v>
      </c>
      <c r="P60" s="19" t="s">
        <v>121</v>
      </c>
      <c r="Q60" s="19" t="s">
        <v>121</v>
      </c>
      <c r="R60" s="19" t="s">
        <v>121</v>
      </c>
      <c r="S60" s="19" t="s">
        <v>121</v>
      </c>
      <c r="T60" s="14">
        <f t="shared" si="0"/>
        <v>0</v>
      </c>
    </row>
    <row r="61" spans="1:20" ht="15" customHeight="1" x14ac:dyDescent="0.3">
      <c r="A61" s="2">
        <v>2019</v>
      </c>
      <c r="B61" s="2" t="s">
        <v>51</v>
      </c>
      <c r="C61" s="2" t="s">
        <v>135</v>
      </c>
      <c r="D61" s="5" t="s">
        <v>158</v>
      </c>
      <c r="E61" s="2" t="s">
        <v>121</v>
      </c>
      <c r="F61" s="3" t="s">
        <v>159</v>
      </c>
      <c r="G61" s="16"/>
      <c r="H61" s="17"/>
      <c r="I61" s="17"/>
      <c r="J61" s="17"/>
      <c r="K61" s="17"/>
      <c r="L61" s="17"/>
      <c r="M61" s="18"/>
      <c r="N61" s="17"/>
      <c r="O61" s="19">
        <v>414</v>
      </c>
      <c r="P61" s="19">
        <v>7</v>
      </c>
      <c r="Q61" s="19"/>
      <c r="R61" s="19"/>
      <c r="S61" s="19"/>
      <c r="T61" s="14">
        <f t="shared" si="0"/>
        <v>421</v>
      </c>
    </row>
    <row r="62" spans="1:20" ht="11.25" customHeight="1" x14ac:dyDescent="0.3">
      <c r="A62" s="2">
        <v>2019</v>
      </c>
      <c r="B62" s="2" t="s">
        <v>51</v>
      </c>
      <c r="C62" s="2" t="s">
        <v>135</v>
      </c>
      <c r="D62" s="2" t="s">
        <v>124</v>
      </c>
      <c r="E62" s="2" t="s">
        <v>121</v>
      </c>
      <c r="F62" s="3" t="s">
        <v>63</v>
      </c>
      <c r="G62" s="16"/>
      <c r="H62" s="17">
        <v>478</v>
      </c>
      <c r="I62" s="17">
        <v>0</v>
      </c>
      <c r="J62" s="17">
        <v>37</v>
      </c>
      <c r="K62" s="17">
        <v>0</v>
      </c>
      <c r="L62" s="17">
        <v>93</v>
      </c>
      <c r="M62" s="18">
        <v>0</v>
      </c>
      <c r="N62" s="17" t="s">
        <v>121</v>
      </c>
      <c r="O62" s="19">
        <v>0</v>
      </c>
      <c r="P62" s="19">
        <v>0</v>
      </c>
      <c r="Q62" s="19">
        <v>0</v>
      </c>
      <c r="R62" s="19" t="s">
        <v>121</v>
      </c>
      <c r="S62" s="19" t="s">
        <v>121</v>
      </c>
      <c r="T62" s="14">
        <f t="shared" si="0"/>
        <v>608</v>
      </c>
    </row>
    <row r="63" spans="1:20" ht="12" customHeight="1" x14ac:dyDescent="0.3">
      <c r="A63" s="2">
        <v>2019</v>
      </c>
      <c r="B63" s="2" t="s">
        <v>51</v>
      </c>
      <c r="C63" s="2" t="s">
        <v>135</v>
      </c>
      <c r="D63" s="2" t="s">
        <v>126</v>
      </c>
      <c r="E63" s="2" t="s">
        <v>121</v>
      </c>
      <c r="F63" s="3" t="s">
        <v>64</v>
      </c>
      <c r="G63" s="16"/>
      <c r="H63" s="17">
        <v>0</v>
      </c>
      <c r="I63" s="17"/>
      <c r="J63" s="17" t="s">
        <v>121</v>
      </c>
      <c r="K63" s="17" t="s">
        <v>121</v>
      </c>
      <c r="L63" s="17" t="s">
        <v>121</v>
      </c>
      <c r="M63" s="18" t="s">
        <v>121</v>
      </c>
      <c r="N63" s="17" t="s">
        <v>121</v>
      </c>
      <c r="O63" s="14" t="s">
        <v>121</v>
      </c>
      <c r="P63" s="19" t="s">
        <v>121</v>
      </c>
      <c r="Q63" s="19">
        <v>0</v>
      </c>
      <c r="R63" s="19" t="s">
        <v>121</v>
      </c>
      <c r="S63" s="19"/>
      <c r="T63" s="14">
        <f t="shared" si="0"/>
        <v>0</v>
      </c>
    </row>
    <row r="64" spans="1:20" ht="13.5" customHeight="1" x14ac:dyDescent="0.3">
      <c r="A64" s="2">
        <v>2019</v>
      </c>
      <c r="B64" s="2" t="s">
        <v>51</v>
      </c>
      <c r="C64" s="2" t="s">
        <v>138</v>
      </c>
      <c r="D64" s="2" t="s">
        <v>121</v>
      </c>
      <c r="E64" s="2" t="s">
        <v>121</v>
      </c>
      <c r="F64" s="3" t="s">
        <v>65</v>
      </c>
      <c r="G64" s="15"/>
      <c r="H64" s="12">
        <v>3118</v>
      </c>
      <c r="I64" s="12">
        <v>3197</v>
      </c>
      <c r="J64" s="12">
        <v>5150</v>
      </c>
      <c r="K64" s="12">
        <v>3458</v>
      </c>
      <c r="L64" s="12">
        <v>3461</v>
      </c>
      <c r="M64" s="13">
        <v>5415</v>
      </c>
      <c r="N64" s="12">
        <v>2896</v>
      </c>
      <c r="O64" s="19">
        <v>5788</v>
      </c>
      <c r="P64" s="14">
        <v>7130</v>
      </c>
      <c r="Q64" s="14">
        <v>5095</v>
      </c>
      <c r="R64" s="14">
        <v>0</v>
      </c>
      <c r="S64" s="14">
        <v>0</v>
      </c>
      <c r="T64" s="14">
        <f t="shared" si="0"/>
        <v>39613</v>
      </c>
    </row>
    <row r="65" spans="1:20" ht="20.25" customHeight="1" x14ac:dyDescent="0.3">
      <c r="A65" s="2">
        <v>2019</v>
      </c>
      <c r="B65" s="2" t="s">
        <v>51</v>
      </c>
      <c r="C65" s="2" t="s">
        <v>138</v>
      </c>
      <c r="D65" s="2" t="s">
        <v>122</v>
      </c>
      <c r="E65" s="2" t="s">
        <v>121</v>
      </c>
      <c r="F65" s="3" t="s">
        <v>66</v>
      </c>
      <c r="G65" s="16"/>
      <c r="H65" s="17">
        <v>1229</v>
      </c>
      <c r="I65" s="17">
        <v>1388</v>
      </c>
      <c r="J65" s="17">
        <v>1270</v>
      </c>
      <c r="K65" s="17">
        <v>1333</v>
      </c>
      <c r="L65" s="17">
        <v>1423</v>
      </c>
      <c r="M65" s="18">
        <v>1694</v>
      </c>
      <c r="N65" s="17">
        <v>1337</v>
      </c>
      <c r="O65" s="19">
        <v>1745</v>
      </c>
      <c r="P65" s="19">
        <v>1673</v>
      </c>
      <c r="Q65" s="19">
        <v>1646</v>
      </c>
      <c r="R65" s="19" t="s">
        <v>121</v>
      </c>
      <c r="S65" s="19" t="s">
        <v>121</v>
      </c>
      <c r="T65" s="14">
        <f t="shared" si="0"/>
        <v>13092</v>
      </c>
    </row>
    <row r="66" spans="1:20" ht="13.5" customHeight="1" x14ac:dyDescent="0.3">
      <c r="A66" s="2">
        <v>2019</v>
      </c>
      <c r="B66" s="2" t="s">
        <v>51</v>
      </c>
      <c r="C66" s="2" t="s">
        <v>138</v>
      </c>
      <c r="D66" s="2" t="s">
        <v>123</v>
      </c>
      <c r="E66" s="2" t="s">
        <v>121</v>
      </c>
      <c r="F66" s="3" t="s">
        <v>67</v>
      </c>
      <c r="G66" s="16"/>
      <c r="H66" s="17">
        <v>0</v>
      </c>
      <c r="I66" s="17">
        <v>10</v>
      </c>
      <c r="J66" s="17">
        <v>2</v>
      </c>
      <c r="K66" s="17">
        <v>6</v>
      </c>
      <c r="L66" s="17">
        <v>0</v>
      </c>
      <c r="M66" s="18">
        <v>15</v>
      </c>
      <c r="N66" s="17">
        <v>0</v>
      </c>
      <c r="O66" s="19">
        <v>10</v>
      </c>
      <c r="P66" s="19" t="s">
        <v>121</v>
      </c>
      <c r="Q66" s="19">
        <v>9</v>
      </c>
      <c r="R66" s="19" t="s">
        <v>121</v>
      </c>
      <c r="S66" s="19" t="s">
        <v>121</v>
      </c>
      <c r="T66" s="14">
        <f t="shared" si="0"/>
        <v>43</v>
      </c>
    </row>
    <row r="67" spans="1:20" ht="13.5" customHeight="1" x14ac:dyDescent="0.3">
      <c r="A67" s="2">
        <v>2019</v>
      </c>
      <c r="B67" s="2" t="s">
        <v>51</v>
      </c>
      <c r="C67" s="2" t="s">
        <v>138</v>
      </c>
      <c r="D67" s="2" t="s">
        <v>127</v>
      </c>
      <c r="E67" s="2" t="s">
        <v>121</v>
      </c>
      <c r="F67" s="3" t="s">
        <v>68</v>
      </c>
      <c r="G67" s="16"/>
      <c r="H67" s="17" t="s">
        <v>121</v>
      </c>
      <c r="I67" s="17">
        <v>0</v>
      </c>
      <c r="J67" s="17">
        <v>121</v>
      </c>
      <c r="K67" s="17" t="s">
        <v>121</v>
      </c>
      <c r="L67" s="17" t="s">
        <v>121</v>
      </c>
      <c r="M67" s="18" t="s">
        <v>121</v>
      </c>
      <c r="N67" s="17" t="s">
        <v>121</v>
      </c>
      <c r="O67" s="19" t="s">
        <v>121</v>
      </c>
      <c r="P67" s="19" t="s">
        <v>121</v>
      </c>
      <c r="Q67" s="19" t="s">
        <v>121</v>
      </c>
      <c r="R67" s="19" t="s">
        <v>121</v>
      </c>
      <c r="S67" s="19" t="s">
        <v>121</v>
      </c>
      <c r="T67" s="14">
        <f t="shared" si="0"/>
        <v>121</v>
      </c>
    </row>
    <row r="68" spans="1:20" ht="13.5" customHeight="1" x14ac:dyDescent="0.3">
      <c r="A68" s="2">
        <v>2019</v>
      </c>
      <c r="B68" s="2" t="s">
        <v>51</v>
      </c>
      <c r="C68" s="2" t="s">
        <v>138</v>
      </c>
      <c r="D68" s="2" t="s">
        <v>128</v>
      </c>
      <c r="E68" s="2" t="s">
        <v>121</v>
      </c>
      <c r="F68" s="3" t="s">
        <v>69</v>
      </c>
      <c r="G68" s="16"/>
      <c r="H68" s="17">
        <v>210</v>
      </c>
      <c r="I68" s="17">
        <v>172</v>
      </c>
      <c r="J68" s="17">
        <v>126</v>
      </c>
      <c r="K68" s="17">
        <v>424</v>
      </c>
      <c r="L68" s="17">
        <v>395</v>
      </c>
      <c r="M68" s="18">
        <v>156</v>
      </c>
      <c r="N68" s="17">
        <v>172</v>
      </c>
      <c r="O68" s="19">
        <v>290</v>
      </c>
      <c r="P68" s="19">
        <v>393</v>
      </c>
      <c r="Q68" s="19">
        <v>228</v>
      </c>
      <c r="R68" s="19" t="s">
        <v>121</v>
      </c>
      <c r="S68" s="19" t="s">
        <v>121</v>
      </c>
      <c r="T68" s="14">
        <f t="shared" si="0"/>
        <v>2338</v>
      </c>
    </row>
    <row r="69" spans="1:20" ht="19.5" customHeight="1" x14ac:dyDescent="0.3">
      <c r="A69" s="2">
        <v>2019</v>
      </c>
      <c r="B69" s="2" t="s">
        <v>51</v>
      </c>
      <c r="C69" s="2" t="s">
        <v>138</v>
      </c>
      <c r="D69" s="2" t="s">
        <v>129</v>
      </c>
      <c r="E69" s="2" t="s">
        <v>121</v>
      </c>
      <c r="F69" s="3" t="s">
        <v>70</v>
      </c>
      <c r="G69" s="16"/>
      <c r="H69" s="17">
        <v>499</v>
      </c>
      <c r="I69" s="17">
        <v>437</v>
      </c>
      <c r="J69" s="17">
        <v>486</v>
      </c>
      <c r="K69" s="17">
        <v>691</v>
      </c>
      <c r="L69" s="17">
        <v>479</v>
      </c>
      <c r="M69" s="18">
        <v>431</v>
      </c>
      <c r="N69" s="17">
        <v>325</v>
      </c>
      <c r="O69" s="19">
        <v>43</v>
      </c>
      <c r="P69" s="19">
        <v>143</v>
      </c>
      <c r="Q69" s="19">
        <v>0</v>
      </c>
      <c r="R69" s="19" t="s">
        <v>121</v>
      </c>
      <c r="S69" s="19" t="s">
        <v>121</v>
      </c>
      <c r="T69" s="14">
        <f t="shared" ref="T69:T126" si="1">SUM(H69:P69)</f>
        <v>3534</v>
      </c>
    </row>
    <row r="70" spans="1:20" ht="13.5" customHeight="1" x14ac:dyDescent="0.3">
      <c r="A70" s="2">
        <v>2019</v>
      </c>
      <c r="B70" s="2" t="s">
        <v>51</v>
      </c>
      <c r="C70" s="2" t="s">
        <v>138</v>
      </c>
      <c r="D70" s="2" t="s">
        <v>130</v>
      </c>
      <c r="E70" s="2" t="s">
        <v>121</v>
      </c>
      <c r="F70" s="3" t="s">
        <v>71</v>
      </c>
      <c r="G70" s="16"/>
      <c r="H70" s="17">
        <v>760</v>
      </c>
      <c r="I70" s="17">
        <v>786</v>
      </c>
      <c r="J70" s="17">
        <v>786</v>
      </c>
      <c r="K70" s="17">
        <v>784</v>
      </c>
      <c r="L70" s="17">
        <v>0</v>
      </c>
      <c r="M70" s="18">
        <v>1146</v>
      </c>
      <c r="N70" s="17">
        <v>326</v>
      </c>
      <c r="O70" s="19">
        <v>232</v>
      </c>
      <c r="P70" s="19" t="s">
        <v>121</v>
      </c>
      <c r="Q70" s="19">
        <v>461</v>
      </c>
      <c r="R70" s="19" t="s">
        <v>121</v>
      </c>
      <c r="S70" s="19" t="s">
        <v>121</v>
      </c>
      <c r="T70" s="14">
        <f t="shared" si="1"/>
        <v>4820</v>
      </c>
    </row>
    <row r="71" spans="1:20" ht="13.5" customHeight="1" x14ac:dyDescent="0.3">
      <c r="A71" s="2">
        <v>2019</v>
      </c>
      <c r="B71" s="2" t="s">
        <v>51</v>
      </c>
      <c r="C71" s="2" t="s">
        <v>138</v>
      </c>
      <c r="D71" s="2" t="s">
        <v>131</v>
      </c>
      <c r="E71" s="2" t="s">
        <v>121</v>
      </c>
      <c r="F71" s="3" t="s">
        <v>72</v>
      </c>
      <c r="G71" s="16"/>
      <c r="H71" s="17">
        <v>420</v>
      </c>
      <c r="I71" s="17">
        <v>404</v>
      </c>
      <c r="J71" s="17">
        <v>483</v>
      </c>
      <c r="K71" s="17">
        <v>220</v>
      </c>
      <c r="L71" s="17">
        <v>523</v>
      </c>
      <c r="M71" s="18">
        <v>362</v>
      </c>
      <c r="N71" s="17">
        <v>89</v>
      </c>
      <c r="O71" s="19">
        <v>163</v>
      </c>
      <c r="P71" s="19">
        <v>2272</v>
      </c>
      <c r="Q71" s="19">
        <v>74</v>
      </c>
      <c r="R71" s="19" t="s">
        <v>121</v>
      </c>
      <c r="S71" s="19" t="s">
        <v>121</v>
      </c>
      <c r="T71" s="14">
        <f t="shared" si="1"/>
        <v>4936</v>
      </c>
    </row>
    <row r="72" spans="1:20" ht="13.5" customHeight="1" x14ac:dyDescent="0.3">
      <c r="A72" s="2">
        <v>2019</v>
      </c>
      <c r="B72" s="2" t="s">
        <v>51</v>
      </c>
      <c r="C72" s="2" t="s">
        <v>138</v>
      </c>
      <c r="D72" s="2" t="s">
        <v>139</v>
      </c>
      <c r="E72" s="2" t="s">
        <v>121</v>
      </c>
      <c r="F72" s="3" t="s">
        <v>73</v>
      </c>
      <c r="G72" s="16"/>
      <c r="H72" s="17">
        <v>0</v>
      </c>
      <c r="I72" s="17">
        <v>0</v>
      </c>
      <c r="J72" s="17">
        <v>1876</v>
      </c>
      <c r="K72" s="17" t="s">
        <v>121</v>
      </c>
      <c r="L72" s="17">
        <v>641</v>
      </c>
      <c r="M72" s="18">
        <v>1599</v>
      </c>
      <c r="N72" s="17">
        <v>647</v>
      </c>
      <c r="O72" s="19">
        <v>3293</v>
      </c>
      <c r="P72" s="19">
        <v>2649</v>
      </c>
      <c r="Q72" s="19">
        <v>2653</v>
      </c>
      <c r="R72" s="19" t="s">
        <v>121</v>
      </c>
      <c r="S72" s="19" t="s">
        <v>121</v>
      </c>
      <c r="T72" s="14">
        <f t="shared" si="1"/>
        <v>10705</v>
      </c>
    </row>
    <row r="73" spans="1:20" ht="13.5" customHeight="1" x14ac:dyDescent="0.3">
      <c r="A73" s="2">
        <v>2019</v>
      </c>
      <c r="B73" s="2" t="s">
        <v>51</v>
      </c>
      <c r="C73" s="2" t="s">
        <v>138</v>
      </c>
      <c r="D73" s="2" t="s">
        <v>126</v>
      </c>
      <c r="E73" s="2" t="s">
        <v>121</v>
      </c>
      <c r="F73" s="3" t="s">
        <v>64</v>
      </c>
      <c r="G73" s="16"/>
      <c r="H73" s="17">
        <v>0</v>
      </c>
      <c r="I73" s="17" t="s">
        <v>121</v>
      </c>
      <c r="J73" s="17" t="s">
        <v>121</v>
      </c>
      <c r="K73" s="17" t="s">
        <v>121</v>
      </c>
      <c r="L73" s="17" t="s">
        <v>121</v>
      </c>
      <c r="M73" s="18">
        <v>12</v>
      </c>
      <c r="N73" s="17">
        <v>0</v>
      </c>
      <c r="O73" s="14">
        <v>12</v>
      </c>
      <c r="P73" s="19" t="s">
        <v>121</v>
      </c>
      <c r="Q73" s="19">
        <v>24</v>
      </c>
      <c r="R73" s="19" t="s">
        <v>121</v>
      </c>
      <c r="S73" s="19" t="s">
        <v>121</v>
      </c>
      <c r="T73" s="14">
        <f t="shared" si="1"/>
        <v>24</v>
      </c>
    </row>
    <row r="74" spans="1:20" ht="13.5" customHeight="1" x14ac:dyDescent="0.3">
      <c r="A74" s="2">
        <v>2019</v>
      </c>
      <c r="B74" s="2" t="s">
        <v>51</v>
      </c>
      <c r="C74" s="2" t="s">
        <v>140</v>
      </c>
      <c r="D74" s="2" t="s">
        <v>121</v>
      </c>
      <c r="E74" s="2" t="s">
        <v>121</v>
      </c>
      <c r="F74" s="3" t="s">
        <v>74</v>
      </c>
      <c r="G74" s="16"/>
      <c r="H74" s="12">
        <v>0</v>
      </c>
      <c r="I74" s="12">
        <v>1864</v>
      </c>
      <c r="J74" s="12">
        <v>1050</v>
      </c>
      <c r="K74" s="12">
        <v>1279</v>
      </c>
      <c r="L74" s="12">
        <v>1502</v>
      </c>
      <c r="M74" s="13">
        <v>893</v>
      </c>
      <c r="N74" s="12">
        <v>0</v>
      </c>
      <c r="O74" s="19">
        <v>2053</v>
      </c>
      <c r="P74" s="19">
        <v>2064</v>
      </c>
      <c r="Q74" s="14">
        <v>4892</v>
      </c>
      <c r="R74" s="14">
        <v>0</v>
      </c>
      <c r="S74" s="14">
        <v>0</v>
      </c>
      <c r="T74" s="14">
        <f t="shared" si="1"/>
        <v>10705</v>
      </c>
    </row>
    <row r="75" spans="1:20" ht="13.5" customHeight="1" x14ac:dyDescent="0.3">
      <c r="A75" s="2">
        <v>2019</v>
      </c>
      <c r="B75" s="2" t="s">
        <v>51</v>
      </c>
      <c r="C75" s="2" t="s">
        <v>140</v>
      </c>
      <c r="D75" s="2" t="s">
        <v>122</v>
      </c>
      <c r="E75" s="2" t="s">
        <v>121</v>
      </c>
      <c r="F75" s="3" t="s">
        <v>75</v>
      </c>
      <c r="G75" s="16"/>
      <c r="H75" s="17">
        <v>0</v>
      </c>
      <c r="I75" s="17">
        <v>1864</v>
      </c>
      <c r="J75" s="17">
        <v>1050</v>
      </c>
      <c r="K75" s="17">
        <v>1279</v>
      </c>
      <c r="L75" s="17">
        <v>1502</v>
      </c>
      <c r="M75" s="18">
        <v>893</v>
      </c>
      <c r="N75" s="17">
        <v>0</v>
      </c>
      <c r="O75" s="19">
        <v>1945</v>
      </c>
      <c r="P75" s="19">
        <v>2064</v>
      </c>
      <c r="Q75" s="19">
        <v>4892</v>
      </c>
      <c r="R75" s="19" t="s">
        <v>121</v>
      </c>
      <c r="S75" s="19"/>
      <c r="T75" s="14">
        <f t="shared" si="1"/>
        <v>10597</v>
      </c>
    </row>
    <row r="76" spans="1:20" ht="12" customHeight="1" x14ac:dyDescent="0.3">
      <c r="A76" s="2">
        <v>2019</v>
      </c>
      <c r="B76" s="2" t="s">
        <v>51</v>
      </c>
      <c r="C76" s="2" t="s">
        <v>140</v>
      </c>
      <c r="D76" s="2" t="s">
        <v>123</v>
      </c>
      <c r="E76" s="2"/>
      <c r="F76" s="3" t="s">
        <v>111</v>
      </c>
      <c r="G76" s="16"/>
      <c r="H76" s="17">
        <v>0</v>
      </c>
      <c r="I76" s="17" t="s">
        <v>121</v>
      </c>
      <c r="J76" s="17" t="s">
        <v>121</v>
      </c>
      <c r="K76" s="17" t="s">
        <v>121</v>
      </c>
      <c r="L76" s="17" t="s">
        <v>121</v>
      </c>
      <c r="M76" s="18" t="s">
        <v>121</v>
      </c>
      <c r="N76" s="17" t="s">
        <v>121</v>
      </c>
      <c r="O76" s="19" t="s">
        <v>121</v>
      </c>
      <c r="P76" s="19" t="s">
        <v>121</v>
      </c>
      <c r="Q76" s="19">
        <v>0</v>
      </c>
      <c r="R76" s="19" t="s">
        <v>121</v>
      </c>
      <c r="S76" s="19" t="s">
        <v>121</v>
      </c>
      <c r="T76" s="14">
        <f t="shared" si="1"/>
        <v>0</v>
      </c>
    </row>
    <row r="77" spans="1:20" ht="13.5" customHeight="1" x14ac:dyDescent="0.3">
      <c r="A77" s="2">
        <v>2019</v>
      </c>
      <c r="B77" s="2" t="s">
        <v>51</v>
      </c>
      <c r="C77" s="2" t="s">
        <v>140</v>
      </c>
      <c r="D77" s="2" t="s">
        <v>128</v>
      </c>
      <c r="E77" s="2" t="s">
        <v>121</v>
      </c>
      <c r="F77" s="3" t="s">
        <v>76</v>
      </c>
      <c r="G77" s="16"/>
      <c r="H77" s="17">
        <v>0</v>
      </c>
      <c r="I77" s="17">
        <v>0</v>
      </c>
      <c r="J77" s="17">
        <v>0</v>
      </c>
      <c r="K77" s="17" t="s">
        <v>121</v>
      </c>
      <c r="L77" s="17" t="s">
        <v>121</v>
      </c>
      <c r="M77" s="18" t="s">
        <v>121</v>
      </c>
      <c r="N77" s="17">
        <v>0</v>
      </c>
      <c r="O77" s="19">
        <v>108</v>
      </c>
      <c r="P77" s="19" t="s">
        <v>121</v>
      </c>
      <c r="Q77" s="19" t="s">
        <v>121</v>
      </c>
      <c r="R77" s="19" t="s">
        <v>121</v>
      </c>
      <c r="S77" s="19" t="s">
        <v>121</v>
      </c>
      <c r="T77" s="14">
        <f t="shared" si="1"/>
        <v>108</v>
      </c>
    </row>
    <row r="78" spans="1:20" ht="13.5" customHeight="1" x14ac:dyDescent="0.3">
      <c r="A78" s="2">
        <v>2019</v>
      </c>
      <c r="B78" s="2" t="s">
        <v>51</v>
      </c>
      <c r="C78" s="2" t="s">
        <v>140</v>
      </c>
      <c r="D78" s="2" t="s">
        <v>131</v>
      </c>
      <c r="E78" s="2" t="s">
        <v>121</v>
      </c>
      <c r="F78" s="3" t="s">
        <v>77</v>
      </c>
      <c r="G78" s="16"/>
      <c r="H78" s="17" t="s">
        <v>121</v>
      </c>
      <c r="I78" s="17" t="s">
        <v>121</v>
      </c>
      <c r="J78" s="17" t="s">
        <v>121</v>
      </c>
      <c r="K78" s="17" t="s">
        <v>121</v>
      </c>
      <c r="L78" s="17" t="s">
        <v>121</v>
      </c>
      <c r="M78" s="18" t="s">
        <v>121</v>
      </c>
      <c r="N78" s="17" t="s">
        <v>121</v>
      </c>
      <c r="O78" s="14">
        <v>0</v>
      </c>
      <c r="P78" s="19">
        <v>0</v>
      </c>
      <c r="Q78" s="19" t="s">
        <v>121</v>
      </c>
      <c r="R78" s="19" t="s">
        <v>121</v>
      </c>
      <c r="S78" s="19" t="s">
        <v>121</v>
      </c>
      <c r="T78" s="14">
        <f t="shared" si="1"/>
        <v>0</v>
      </c>
    </row>
    <row r="79" spans="1:20" ht="13.5" customHeight="1" x14ac:dyDescent="0.3">
      <c r="A79" s="2">
        <v>2019</v>
      </c>
      <c r="B79" s="2" t="s">
        <v>51</v>
      </c>
      <c r="C79" s="2" t="s">
        <v>141</v>
      </c>
      <c r="D79" s="2" t="s">
        <v>121</v>
      </c>
      <c r="E79" s="2" t="s">
        <v>121</v>
      </c>
      <c r="F79" s="3" t="s">
        <v>78</v>
      </c>
      <c r="G79" s="16"/>
      <c r="H79" s="12">
        <v>0</v>
      </c>
      <c r="I79" s="12">
        <v>0</v>
      </c>
      <c r="J79" s="12">
        <v>0</v>
      </c>
      <c r="K79" s="12">
        <v>0</v>
      </c>
      <c r="L79" s="12">
        <v>19</v>
      </c>
      <c r="M79" s="13">
        <v>0</v>
      </c>
      <c r="N79" s="12">
        <v>179</v>
      </c>
      <c r="O79" s="19">
        <v>185</v>
      </c>
      <c r="P79" s="14">
        <v>0</v>
      </c>
      <c r="Q79" s="14">
        <v>3343</v>
      </c>
      <c r="R79" s="14">
        <v>0</v>
      </c>
      <c r="S79" s="14">
        <v>0</v>
      </c>
      <c r="T79" s="14">
        <f t="shared" si="1"/>
        <v>383</v>
      </c>
    </row>
    <row r="80" spans="1:20" ht="13.5" customHeight="1" x14ac:dyDescent="0.3">
      <c r="A80" s="2">
        <v>2019</v>
      </c>
      <c r="B80" s="2" t="s">
        <v>51</v>
      </c>
      <c r="C80" s="2" t="s">
        <v>141</v>
      </c>
      <c r="D80" s="2" t="s">
        <v>122</v>
      </c>
      <c r="E80" s="4"/>
      <c r="F80" s="4" t="s">
        <v>112</v>
      </c>
      <c r="G80" s="16"/>
      <c r="H80" s="17" t="s">
        <v>121</v>
      </c>
      <c r="I80" s="17" t="s">
        <v>121</v>
      </c>
      <c r="J80" s="17" t="s">
        <v>121</v>
      </c>
      <c r="K80" s="17" t="s">
        <v>121</v>
      </c>
      <c r="L80" s="17" t="s">
        <v>121</v>
      </c>
      <c r="M80" s="18" t="s">
        <v>121</v>
      </c>
      <c r="N80" s="17" t="s">
        <v>121</v>
      </c>
      <c r="O80" s="19" t="s">
        <v>121</v>
      </c>
      <c r="P80" s="19" t="s">
        <v>121</v>
      </c>
      <c r="Q80" s="19" t="s">
        <v>121</v>
      </c>
      <c r="R80" s="19" t="s">
        <v>121</v>
      </c>
      <c r="S80" s="19" t="s">
        <v>121</v>
      </c>
      <c r="T80" s="14">
        <f t="shared" si="1"/>
        <v>0</v>
      </c>
    </row>
    <row r="81" spans="1:20" ht="13.5" customHeight="1" x14ac:dyDescent="0.3">
      <c r="A81" s="2">
        <v>2019</v>
      </c>
      <c r="B81" s="2" t="s">
        <v>51</v>
      </c>
      <c r="C81" s="2" t="s">
        <v>141</v>
      </c>
      <c r="D81" s="2" t="s">
        <v>123</v>
      </c>
      <c r="E81" s="2" t="s">
        <v>121</v>
      </c>
      <c r="F81" s="3" t="s">
        <v>79</v>
      </c>
      <c r="G81" s="16"/>
      <c r="H81" s="17">
        <v>0</v>
      </c>
      <c r="I81" s="17" t="s">
        <v>121</v>
      </c>
      <c r="J81" s="17" t="s">
        <v>121</v>
      </c>
      <c r="K81" s="17" t="s">
        <v>121</v>
      </c>
      <c r="L81" s="17" t="s">
        <v>121</v>
      </c>
      <c r="M81" s="18">
        <v>0</v>
      </c>
      <c r="N81" s="17">
        <v>179</v>
      </c>
      <c r="O81" s="19">
        <v>185</v>
      </c>
      <c r="P81" s="19">
        <v>0</v>
      </c>
      <c r="Q81" s="19">
        <v>1475</v>
      </c>
      <c r="R81" s="19" t="s">
        <v>121</v>
      </c>
      <c r="S81" s="19" t="s">
        <v>121</v>
      </c>
      <c r="T81" s="14">
        <f t="shared" si="1"/>
        <v>364</v>
      </c>
    </row>
    <row r="82" spans="1:20" ht="13.5" customHeight="1" x14ac:dyDescent="0.3">
      <c r="A82" s="2">
        <v>2019</v>
      </c>
      <c r="B82" s="2" t="s">
        <v>51</v>
      </c>
      <c r="C82" s="2" t="s">
        <v>141</v>
      </c>
      <c r="D82" s="2" t="s">
        <v>126</v>
      </c>
      <c r="E82" s="2" t="s">
        <v>121</v>
      </c>
      <c r="F82" s="3" t="s">
        <v>64</v>
      </c>
      <c r="G82" s="16"/>
      <c r="H82" s="17" t="s">
        <v>121</v>
      </c>
      <c r="I82" s="17" t="s">
        <v>121</v>
      </c>
      <c r="J82" s="17" t="s">
        <v>121</v>
      </c>
      <c r="K82" s="17" t="s">
        <v>121</v>
      </c>
      <c r="L82" s="17">
        <v>19</v>
      </c>
      <c r="M82" s="18" t="s">
        <v>121</v>
      </c>
      <c r="N82" s="17" t="s">
        <v>121</v>
      </c>
      <c r="O82" s="14">
        <v>0</v>
      </c>
      <c r="P82" s="19">
        <v>0</v>
      </c>
      <c r="Q82" s="19">
        <v>1868</v>
      </c>
      <c r="R82" s="19" t="s">
        <v>121</v>
      </c>
      <c r="S82" s="19" t="s">
        <v>121</v>
      </c>
      <c r="T82" s="14">
        <f t="shared" si="1"/>
        <v>19</v>
      </c>
    </row>
    <row r="83" spans="1:20" ht="13.5" customHeight="1" x14ac:dyDescent="0.3">
      <c r="A83" s="2">
        <v>2019</v>
      </c>
      <c r="B83" s="2" t="s">
        <v>51</v>
      </c>
      <c r="C83" s="2" t="s">
        <v>142</v>
      </c>
      <c r="D83" s="2" t="s">
        <v>121</v>
      </c>
      <c r="E83" s="2" t="s">
        <v>121</v>
      </c>
      <c r="F83" s="3" t="s">
        <v>80</v>
      </c>
      <c r="G83" s="16"/>
      <c r="H83" s="12">
        <v>6688</v>
      </c>
      <c r="I83" s="12">
        <v>7177</v>
      </c>
      <c r="J83" s="12">
        <v>12659</v>
      </c>
      <c r="K83" s="12">
        <v>13155</v>
      </c>
      <c r="L83" s="12">
        <v>16408</v>
      </c>
      <c r="M83" s="13">
        <v>8137</v>
      </c>
      <c r="N83" s="12">
        <v>12288</v>
      </c>
      <c r="O83" s="19">
        <v>14271</v>
      </c>
      <c r="P83" s="14">
        <v>14548</v>
      </c>
      <c r="Q83" s="14">
        <v>16975</v>
      </c>
      <c r="R83" s="14">
        <v>0</v>
      </c>
      <c r="S83" s="14">
        <v>0</v>
      </c>
      <c r="T83" s="14">
        <f t="shared" si="1"/>
        <v>105331</v>
      </c>
    </row>
    <row r="84" spans="1:20" ht="16.5" customHeight="1" x14ac:dyDescent="0.3">
      <c r="A84" s="2">
        <v>2019</v>
      </c>
      <c r="B84" s="2" t="s">
        <v>51</v>
      </c>
      <c r="C84" s="2" t="s">
        <v>142</v>
      </c>
      <c r="D84" s="2" t="s">
        <v>122</v>
      </c>
      <c r="E84" s="2" t="s">
        <v>121</v>
      </c>
      <c r="F84" s="3" t="s">
        <v>81</v>
      </c>
      <c r="G84" s="16"/>
      <c r="H84" s="17">
        <v>3863</v>
      </c>
      <c r="I84" s="17">
        <v>4227</v>
      </c>
      <c r="J84" s="17">
        <v>3953</v>
      </c>
      <c r="K84" s="17">
        <v>4175</v>
      </c>
      <c r="L84" s="17">
        <v>4044</v>
      </c>
      <c r="M84" s="18">
        <v>4175</v>
      </c>
      <c r="N84" s="17">
        <v>3953</v>
      </c>
      <c r="O84" s="19">
        <v>4027</v>
      </c>
      <c r="P84" s="19">
        <v>4466</v>
      </c>
      <c r="Q84" s="19">
        <v>4001</v>
      </c>
      <c r="R84" s="19" t="s">
        <v>121</v>
      </c>
      <c r="S84" s="19" t="s">
        <v>121</v>
      </c>
      <c r="T84" s="14">
        <f t="shared" si="1"/>
        <v>36883</v>
      </c>
    </row>
    <row r="85" spans="1:20" ht="12.75" customHeight="1" x14ac:dyDescent="0.3">
      <c r="A85" s="2">
        <v>2019</v>
      </c>
      <c r="B85" s="2" t="s">
        <v>51</v>
      </c>
      <c r="C85" s="2" t="s">
        <v>142</v>
      </c>
      <c r="D85" s="2" t="s">
        <v>123</v>
      </c>
      <c r="E85" s="2" t="s">
        <v>121</v>
      </c>
      <c r="F85" s="3" t="s">
        <v>82</v>
      </c>
      <c r="G85" s="16"/>
      <c r="H85" s="17">
        <v>2171</v>
      </c>
      <c r="I85" s="17">
        <v>107</v>
      </c>
      <c r="J85" s="17">
        <v>4535</v>
      </c>
      <c r="K85" s="17">
        <v>2321</v>
      </c>
      <c r="L85" s="17">
        <v>2322</v>
      </c>
      <c r="M85" s="18">
        <v>180</v>
      </c>
      <c r="N85" s="17">
        <v>0</v>
      </c>
      <c r="O85" s="19">
        <v>4284</v>
      </c>
      <c r="P85" s="19">
        <v>0</v>
      </c>
      <c r="Q85" s="19">
        <v>6422</v>
      </c>
      <c r="R85" s="19" t="s">
        <v>121</v>
      </c>
      <c r="S85" s="19" t="s">
        <v>121</v>
      </c>
      <c r="T85" s="14">
        <f t="shared" si="1"/>
        <v>15920</v>
      </c>
    </row>
    <row r="86" spans="1:20" ht="13.5" customHeight="1" x14ac:dyDescent="0.3">
      <c r="A86" s="2">
        <v>2019</v>
      </c>
      <c r="B86" s="2" t="s">
        <v>51</v>
      </c>
      <c r="C86" s="2" t="s">
        <v>142</v>
      </c>
      <c r="D86" s="2" t="s">
        <v>127</v>
      </c>
      <c r="E86" s="2" t="s">
        <v>121</v>
      </c>
      <c r="F86" s="3" t="s">
        <v>83</v>
      </c>
      <c r="G86" s="16"/>
      <c r="H86" s="17">
        <v>0</v>
      </c>
      <c r="I86" s="17" t="s">
        <v>121</v>
      </c>
      <c r="J86" s="17" t="s">
        <v>121</v>
      </c>
      <c r="K86" s="17" t="s">
        <v>121</v>
      </c>
      <c r="L86" s="17" t="s">
        <v>121</v>
      </c>
      <c r="M86" s="18" t="s">
        <v>121</v>
      </c>
      <c r="N86" s="17" t="s">
        <v>121</v>
      </c>
      <c r="O86" s="19" t="s">
        <v>121</v>
      </c>
      <c r="P86" s="19" t="s">
        <v>121</v>
      </c>
      <c r="Q86" s="19">
        <v>0</v>
      </c>
      <c r="R86" s="19" t="s">
        <v>121</v>
      </c>
      <c r="S86" s="19" t="s">
        <v>121</v>
      </c>
      <c r="T86" s="14">
        <f t="shared" si="1"/>
        <v>0</v>
      </c>
    </row>
    <row r="87" spans="1:20" ht="13.5" customHeight="1" x14ac:dyDescent="0.3">
      <c r="A87" s="2">
        <v>2019</v>
      </c>
      <c r="B87" s="2" t="s">
        <v>51</v>
      </c>
      <c r="C87" s="2" t="s">
        <v>142</v>
      </c>
      <c r="D87" s="2" t="s">
        <v>131</v>
      </c>
      <c r="E87" s="2" t="s">
        <v>121</v>
      </c>
      <c r="F87" s="3" t="s">
        <v>84</v>
      </c>
      <c r="G87" s="16"/>
      <c r="H87" s="17">
        <v>654</v>
      </c>
      <c r="I87" s="17">
        <v>1263</v>
      </c>
      <c r="J87" s="17">
        <v>2161</v>
      </c>
      <c r="K87" s="17">
        <v>1693</v>
      </c>
      <c r="L87" s="17">
        <v>1622</v>
      </c>
      <c r="M87" s="18">
        <v>1372</v>
      </c>
      <c r="N87" s="17">
        <v>1420</v>
      </c>
      <c r="O87" s="19">
        <v>1443</v>
      </c>
      <c r="P87" s="19">
        <v>1885</v>
      </c>
      <c r="Q87" s="19">
        <v>2754</v>
      </c>
      <c r="R87" s="19" t="s">
        <v>121</v>
      </c>
      <c r="S87" s="19" t="s">
        <v>121</v>
      </c>
      <c r="T87" s="14">
        <f t="shared" si="1"/>
        <v>13513</v>
      </c>
    </row>
    <row r="88" spans="1:20" ht="13.5" customHeight="1" x14ac:dyDescent="0.3">
      <c r="A88" s="2">
        <v>2019</v>
      </c>
      <c r="B88" s="2" t="s">
        <v>51</v>
      </c>
      <c r="C88" s="2" t="s">
        <v>142</v>
      </c>
      <c r="D88" s="2" t="s">
        <v>139</v>
      </c>
      <c r="E88" s="2" t="s">
        <v>121</v>
      </c>
      <c r="F88" s="3" t="s">
        <v>85</v>
      </c>
      <c r="G88" s="16"/>
      <c r="H88" s="17">
        <v>0</v>
      </c>
      <c r="I88" s="17">
        <v>1450</v>
      </c>
      <c r="J88" s="17">
        <v>2010</v>
      </c>
      <c r="K88" s="17">
        <v>4966</v>
      </c>
      <c r="L88" s="17">
        <v>8285</v>
      </c>
      <c r="M88" s="18">
        <v>2040</v>
      </c>
      <c r="N88" s="17">
        <v>3927</v>
      </c>
      <c r="O88" s="19">
        <v>4257</v>
      </c>
      <c r="P88" s="19">
        <v>8197</v>
      </c>
      <c r="Q88" s="19">
        <v>3798</v>
      </c>
      <c r="R88" s="19" t="s">
        <v>121</v>
      </c>
      <c r="S88" s="19" t="s">
        <v>121</v>
      </c>
      <c r="T88" s="14">
        <f t="shared" si="1"/>
        <v>35132</v>
      </c>
    </row>
    <row r="89" spans="1:20" ht="13.5" customHeight="1" x14ac:dyDescent="0.3">
      <c r="A89" s="2">
        <v>2019</v>
      </c>
      <c r="B89" s="2" t="s">
        <v>51</v>
      </c>
      <c r="C89" s="2" t="s">
        <v>142</v>
      </c>
      <c r="D89" s="2" t="s">
        <v>137</v>
      </c>
      <c r="E89" s="2" t="s">
        <v>121</v>
      </c>
      <c r="F89" s="3" t="s">
        <v>86</v>
      </c>
      <c r="G89" s="16"/>
      <c r="H89" s="17">
        <v>0</v>
      </c>
      <c r="I89" s="17" t="s">
        <v>121</v>
      </c>
      <c r="J89" s="17" t="s">
        <v>121</v>
      </c>
      <c r="K89" s="17">
        <v>0</v>
      </c>
      <c r="L89" s="17">
        <v>135</v>
      </c>
      <c r="M89" s="18">
        <v>370</v>
      </c>
      <c r="N89" s="17">
        <v>2988</v>
      </c>
      <c r="O89" s="19">
        <v>0</v>
      </c>
      <c r="P89" s="19">
        <v>0</v>
      </c>
      <c r="Q89" s="19" t="s">
        <v>121</v>
      </c>
      <c r="R89" s="19" t="s">
        <v>121</v>
      </c>
      <c r="S89" s="19" t="s">
        <v>121</v>
      </c>
      <c r="T89" s="14">
        <f t="shared" si="1"/>
        <v>3493</v>
      </c>
    </row>
    <row r="90" spans="1:20" ht="12" customHeight="1" x14ac:dyDescent="0.3">
      <c r="A90" s="2">
        <v>2019</v>
      </c>
      <c r="B90" s="2" t="s">
        <v>51</v>
      </c>
      <c r="C90" s="2" t="s">
        <v>142</v>
      </c>
      <c r="D90" s="2" t="s">
        <v>126</v>
      </c>
      <c r="E90" s="2" t="s">
        <v>121</v>
      </c>
      <c r="F90" s="3" t="s">
        <v>64</v>
      </c>
      <c r="G90" s="16"/>
      <c r="H90" s="17">
        <v>0</v>
      </c>
      <c r="I90" s="17">
        <v>130</v>
      </c>
      <c r="J90" s="17" t="s">
        <v>121</v>
      </c>
      <c r="K90" s="17" t="s">
        <v>121</v>
      </c>
      <c r="L90" s="17" t="s">
        <v>121</v>
      </c>
      <c r="M90" s="18" t="s">
        <v>121</v>
      </c>
      <c r="N90" s="17">
        <v>0</v>
      </c>
      <c r="O90" s="14">
        <v>260</v>
      </c>
      <c r="P90" s="19">
        <v>0</v>
      </c>
      <c r="Q90" s="19" t="s">
        <v>121</v>
      </c>
      <c r="R90" s="19" t="s">
        <v>121</v>
      </c>
      <c r="S90" s="19" t="s">
        <v>121</v>
      </c>
      <c r="T90" s="14">
        <f t="shared" si="1"/>
        <v>390</v>
      </c>
    </row>
    <row r="91" spans="1:20" ht="13.5" customHeight="1" x14ac:dyDescent="0.3">
      <c r="A91" s="2">
        <v>2019</v>
      </c>
      <c r="B91" s="2" t="s">
        <v>51</v>
      </c>
      <c r="C91" s="2" t="s">
        <v>143</v>
      </c>
      <c r="D91" s="2" t="s">
        <v>121</v>
      </c>
      <c r="E91" s="2" t="s">
        <v>121</v>
      </c>
      <c r="F91" s="3" t="s">
        <v>87</v>
      </c>
      <c r="G91" s="16"/>
      <c r="H91" s="12">
        <v>6449</v>
      </c>
      <c r="I91" s="12">
        <v>16357</v>
      </c>
      <c r="J91" s="12">
        <v>35170</v>
      </c>
      <c r="K91" s="12">
        <v>13513</v>
      </c>
      <c r="L91" s="12">
        <v>20905</v>
      </c>
      <c r="M91" s="13">
        <v>13789</v>
      </c>
      <c r="N91" s="12">
        <v>15253</v>
      </c>
      <c r="O91" s="19">
        <v>34274</v>
      </c>
      <c r="P91" s="14">
        <v>14969</v>
      </c>
      <c r="Q91" s="14">
        <v>8578</v>
      </c>
      <c r="R91" s="14">
        <v>0</v>
      </c>
      <c r="S91" s="14">
        <v>0</v>
      </c>
      <c r="T91" s="14">
        <f t="shared" si="1"/>
        <v>170679</v>
      </c>
    </row>
    <row r="92" spans="1:20" ht="13.5" customHeight="1" x14ac:dyDescent="0.3">
      <c r="A92" s="2">
        <v>2019</v>
      </c>
      <c r="B92" s="2" t="s">
        <v>51</v>
      </c>
      <c r="C92" s="2" t="s">
        <v>143</v>
      </c>
      <c r="D92" s="2" t="s">
        <v>122</v>
      </c>
      <c r="E92" s="2" t="s">
        <v>121</v>
      </c>
      <c r="F92" s="3" t="s">
        <v>88</v>
      </c>
      <c r="G92" s="16"/>
      <c r="H92" s="17">
        <v>0</v>
      </c>
      <c r="I92" s="17">
        <v>386</v>
      </c>
      <c r="J92" s="17">
        <v>193</v>
      </c>
      <c r="K92" s="17">
        <v>193</v>
      </c>
      <c r="L92" s="17">
        <v>194</v>
      </c>
      <c r="M92" s="18">
        <v>194</v>
      </c>
      <c r="N92" s="17">
        <v>195</v>
      </c>
      <c r="O92" s="19">
        <v>195</v>
      </c>
      <c r="P92" s="19">
        <v>196</v>
      </c>
      <c r="Q92" s="19" t="s">
        <v>121</v>
      </c>
      <c r="R92" s="19" t="s">
        <v>121</v>
      </c>
      <c r="S92" s="19" t="s">
        <v>121</v>
      </c>
      <c r="T92" s="14">
        <f t="shared" si="1"/>
        <v>1746</v>
      </c>
    </row>
    <row r="93" spans="1:20" ht="13.5" customHeight="1" x14ac:dyDescent="0.3">
      <c r="A93" s="2">
        <v>2019</v>
      </c>
      <c r="B93" s="2" t="s">
        <v>51</v>
      </c>
      <c r="C93" s="2" t="s">
        <v>143</v>
      </c>
      <c r="D93" s="2" t="s">
        <v>123</v>
      </c>
      <c r="E93" s="2" t="s">
        <v>121</v>
      </c>
      <c r="F93" s="3" t="s">
        <v>89</v>
      </c>
      <c r="G93" s="16"/>
      <c r="H93" s="17">
        <v>6449</v>
      </c>
      <c r="I93" s="17">
        <v>15876</v>
      </c>
      <c r="J93" s="17">
        <v>11579</v>
      </c>
      <c r="K93" s="17">
        <v>11749</v>
      </c>
      <c r="L93" s="17">
        <v>11718</v>
      </c>
      <c r="M93" s="18">
        <v>12166</v>
      </c>
      <c r="N93" s="17">
        <v>12058</v>
      </c>
      <c r="O93" s="19">
        <v>12087</v>
      </c>
      <c r="P93" s="19">
        <v>11945</v>
      </c>
      <c r="Q93" s="19">
        <v>6837</v>
      </c>
      <c r="R93" s="19" t="s">
        <v>121</v>
      </c>
      <c r="S93" s="19" t="s">
        <v>121</v>
      </c>
      <c r="T93" s="14">
        <f t="shared" si="1"/>
        <v>105627</v>
      </c>
    </row>
    <row r="94" spans="1:20" ht="13.5" customHeight="1" x14ac:dyDescent="0.3">
      <c r="A94" s="2">
        <v>2019</v>
      </c>
      <c r="B94" s="2" t="s">
        <v>51</v>
      </c>
      <c r="C94" s="2" t="s">
        <v>143</v>
      </c>
      <c r="D94" s="2" t="s">
        <v>129</v>
      </c>
      <c r="E94" s="2" t="s">
        <v>121</v>
      </c>
      <c r="F94" s="3" t="s">
        <v>90</v>
      </c>
      <c r="G94" s="16"/>
      <c r="H94" s="17">
        <v>0</v>
      </c>
      <c r="I94" s="17">
        <v>95</v>
      </c>
      <c r="J94" s="17">
        <v>3184</v>
      </c>
      <c r="K94" s="17">
        <v>1139</v>
      </c>
      <c r="L94" s="17">
        <v>95</v>
      </c>
      <c r="M94" s="18">
        <v>1138</v>
      </c>
      <c r="N94" s="17">
        <v>1150</v>
      </c>
      <c r="O94" s="19">
        <v>3205</v>
      </c>
      <c r="P94" s="19">
        <v>1194</v>
      </c>
      <c r="Q94" s="19">
        <v>1185</v>
      </c>
      <c r="R94" s="19" t="s">
        <v>121</v>
      </c>
      <c r="S94" s="19" t="s">
        <v>121</v>
      </c>
      <c r="T94" s="14">
        <f t="shared" si="1"/>
        <v>11200</v>
      </c>
    </row>
    <row r="95" spans="1:20" ht="13.5" customHeight="1" x14ac:dyDescent="0.3">
      <c r="A95" s="2">
        <v>2019</v>
      </c>
      <c r="B95" s="2" t="s">
        <v>51</v>
      </c>
      <c r="C95" s="2" t="s">
        <v>143</v>
      </c>
      <c r="D95" s="2" t="s">
        <v>130</v>
      </c>
      <c r="E95" s="2" t="s">
        <v>121</v>
      </c>
      <c r="F95" s="3" t="s">
        <v>91</v>
      </c>
      <c r="G95" s="16"/>
      <c r="H95" s="17">
        <v>0</v>
      </c>
      <c r="I95" s="17">
        <v>0</v>
      </c>
      <c r="J95" s="17">
        <v>19632</v>
      </c>
      <c r="K95" s="17">
        <v>141</v>
      </c>
      <c r="L95" s="17">
        <v>8607</v>
      </c>
      <c r="M95" s="18">
        <v>0</v>
      </c>
      <c r="N95" s="17">
        <v>1559</v>
      </c>
      <c r="O95" s="19">
        <v>18496</v>
      </c>
      <c r="P95" s="19">
        <v>1343</v>
      </c>
      <c r="Q95" s="19">
        <v>151</v>
      </c>
      <c r="R95" s="19" t="s">
        <v>121</v>
      </c>
      <c r="S95" s="19" t="s">
        <v>121</v>
      </c>
      <c r="T95" s="14">
        <f t="shared" si="1"/>
        <v>49778</v>
      </c>
    </row>
    <row r="96" spans="1:20" ht="13.5" customHeight="1" x14ac:dyDescent="0.3">
      <c r="A96" s="2">
        <v>2019</v>
      </c>
      <c r="B96" s="2" t="s">
        <v>51</v>
      </c>
      <c r="C96" s="2" t="s">
        <v>143</v>
      </c>
      <c r="D96" s="2" t="s">
        <v>126</v>
      </c>
      <c r="E96" s="2" t="s">
        <v>121</v>
      </c>
      <c r="F96" s="3" t="s">
        <v>64</v>
      </c>
      <c r="G96" s="16"/>
      <c r="H96" s="17">
        <v>0</v>
      </c>
      <c r="I96" s="17" t="s">
        <v>121</v>
      </c>
      <c r="J96" s="17">
        <v>582</v>
      </c>
      <c r="K96" s="17">
        <v>291</v>
      </c>
      <c r="L96" s="17">
        <v>291</v>
      </c>
      <c r="M96" s="18">
        <v>291</v>
      </c>
      <c r="N96" s="17">
        <v>291</v>
      </c>
      <c r="O96" s="12">
        <v>291</v>
      </c>
      <c r="P96" s="19">
        <v>291</v>
      </c>
      <c r="Q96" s="19">
        <v>405</v>
      </c>
      <c r="R96" s="19" t="s">
        <v>121</v>
      </c>
      <c r="S96" s="19" t="s">
        <v>121</v>
      </c>
      <c r="T96" s="14">
        <f t="shared" si="1"/>
        <v>2328</v>
      </c>
    </row>
    <row r="97" spans="1:21" ht="13.5" customHeight="1" x14ac:dyDescent="0.3">
      <c r="A97" s="2">
        <v>2019</v>
      </c>
      <c r="B97" s="2" t="s">
        <v>51</v>
      </c>
      <c r="C97" s="2" t="s">
        <v>144</v>
      </c>
      <c r="D97" s="2" t="s">
        <v>121</v>
      </c>
      <c r="E97" s="2" t="s">
        <v>121</v>
      </c>
      <c r="F97" s="3" t="s">
        <v>92</v>
      </c>
      <c r="G97" s="16"/>
      <c r="H97" s="12">
        <v>0</v>
      </c>
      <c r="I97" s="12">
        <v>2521</v>
      </c>
      <c r="J97" s="12">
        <v>0</v>
      </c>
      <c r="K97" s="12">
        <v>20</v>
      </c>
      <c r="L97" s="12">
        <v>0</v>
      </c>
      <c r="M97" s="12">
        <v>0</v>
      </c>
      <c r="N97" s="12">
        <v>110</v>
      </c>
      <c r="O97" s="19">
        <v>33</v>
      </c>
      <c r="P97" s="12">
        <v>0</v>
      </c>
      <c r="Q97" s="12">
        <v>48</v>
      </c>
      <c r="R97" s="12">
        <v>0</v>
      </c>
      <c r="S97" s="12">
        <v>0</v>
      </c>
      <c r="T97" s="14">
        <f t="shared" si="1"/>
        <v>2684</v>
      </c>
      <c r="U97" s="21"/>
    </row>
    <row r="98" spans="1:21" ht="13.5" customHeight="1" x14ac:dyDescent="0.3">
      <c r="A98" s="2">
        <v>2019</v>
      </c>
      <c r="B98" s="2" t="s">
        <v>51</v>
      </c>
      <c r="C98" s="2" t="s">
        <v>144</v>
      </c>
      <c r="D98" s="2" t="s">
        <v>123</v>
      </c>
      <c r="E98" s="2" t="s">
        <v>121</v>
      </c>
      <c r="F98" s="3" t="s">
        <v>93</v>
      </c>
      <c r="G98" s="16"/>
      <c r="H98" s="17">
        <v>0</v>
      </c>
      <c r="I98" s="17">
        <v>2521</v>
      </c>
      <c r="J98" s="17">
        <v>0</v>
      </c>
      <c r="K98" s="17">
        <v>20</v>
      </c>
      <c r="L98" s="17" t="s">
        <v>121</v>
      </c>
      <c r="M98" s="18"/>
      <c r="N98" s="17">
        <v>37</v>
      </c>
      <c r="O98" s="19">
        <v>30</v>
      </c>
      <c r="P98" s="19">
        <v>0</v>
      </c>
      <c r="Q98" s="19">
        <v>48</v>
      </c>
      <c r="R98" s="19" t="s">
        <v>121</v>
      </c>
      <c r="S98" s="19" t="s">
        <v>121</v>
      </c>
      <c r="T98" s="14">
        <f t="shared" si="1"/>
        <v>2608</v>
      </c>
    </row>
    <row r="99" spans="1:21" ht="13.5" customHeight="1" x14ac:dyDescent="0.3">
      <c r="A99" s="2">
        <v>2019</v>
      </c>
      <c r="B99" s="2" t="s">
        <v>51</v>
      </c>
      <c r="C99" s="2" t="s">
        <v>144</v>
      </c>
      <c r="D99" s="2" t="s">
        <v>128</v>
      </c>
      <c r="E99" s="2" t="s">
        <v>121</v>
      </c>
      <c r="F99" s="6" t="s">
        <v>149</v>
      </c>
      <c r="G99" s="16"/>
      <c r="H99" s="17"/>
      <c r="I99" s="17" t="s">
        <v>121</v>
      </c>
      <c r="J99" s="17" t="s">
        <v>121</v>
      </c>
      <c r="K99" s="17" t="s">
        <v>121</v>
      </c>
      <c r="L99" s="17" t="s">
        <v>121</v>
      </c>
      <c r="M99" s="18"/>
      <c r="N99" s="17">
        <v>73</v>
      </c>
      <c r="O99" s="14">
        <v>3</v>
      </c>
      <c r="P99" s="19" t="s">
        <v>121</v>
      </c>
      <c r="Q99" s="19" t="s">
        <v>121</v>
      </c>
      <c r="R99" s="19" t="s">
        <v>121</v>
      </c>
      <c r="S99" s="19" t="s">
        <v>121</v>
      </c>
      <c r="T99" s="14">
        <f t="shared" si="1"/>
        <v>76</v>
      </c>
    </row>
    <row r="100" spans="1:21" ht="13.5" customHeight="1" x14ac:dyDescent="0.3">
      <c r="A100" s="2">
        <v>2019</v>
      </c>
      <c r="B100" s="2" t="s">
        <v>51</v>
      </c>
      <c r="C100" s="2" t="s">
        <v>145</v>
      </c>
      <c r="D100" s="2" t="s">
        <v>121</v>
      </c>
      <c r="E100" s="2" t="s">
        <v>121</v>
      </c>
      <c r="F100" s="3" t="s">
        <v>94</v>
      </c>
      <c r="G100" s="16"/>
      <c r="H100" s="12">
        <v>45494</v>
      </c>
      <c r="I100" s="12">
        <v>173804</v>
      </c>
      <c r="J100" s="12">
        <v>150166</v>
      </c>
      <c r="K100" s="12">
        <v>126793</v>
      </c>
      <c r="L100" s="12">
        <v>207996</v>
      </c>
      <c r="M100" s="13">
        <v>181608</v>
      </c>
      <c r="N100" s="12">
        <v>135276</v>
      </c>
      <c r="O100" s="19">
        <v>287296</v>
      </c>
      <c r="P100" s="14">
        <v>213884</v>
      </c>
      <c r="Q100" s="14">
        <v>163289</v>
      </c>
      <c r="R100" s="14">
        <v>0</v>
      </c>
      <c r="S100" s="14">
        <v>0</v>
      </c>
      <c r="T100" s="14">
        <f t="shared" si="1"/>
        <v>1522317</v>
      </c>
    </row>
    <row r="101" spans="1:21" ht="13.5" customHeight="1" x14ac:dyDescent="0.3">
      <c r="A101" s="2">
        <v>2019</v>
      </c>
      <c r="B101" s="2" t="s">
        <v>51</v>
      </c>
      <c r="C101" s="2" t="s">
        <v>145</v>
      </c>
      <c r="D101" s="2" t="s">
        <v>123</v>
      </c>
      <c r="E101" s="2" t="s">
        <v>121</v>
      </c>
      <c r="F101" s="3" t="s">
        <v>95</v>
      </c>
      <c r="G101" s="16"/>
      <c r="H101" s="17">
        <v>0</v>
      </c>
      <c r="I101" s="17" t="s">
        <v>121</v>
      </c>
      <c r="J101" s="17" t="s">
        <v>121</v>
      </c>
      <c r="K101" s="17" t="s">
        <v>121</v>
      </c>
      <c r="L101" s="17">
        <v>0</v>
      </c>
      <c r="M101" s="18">
        <v>653</v>
      </c>
      <c r="N101" s="17">
        <v>0</v>
      </c>
      <c r="O101" s="19">
        <v>827</v>
      </c>
      <c r="P101" s="19">
        <v>3932</v>
      </c>
      <c r="Q101" s="19">
        <v>2536</v>
      </c>
      <c r="R101" s="19" t="s">
        <v>121</v>
      </c>
      <c r="S101" s="19" t="s">
        <v>121</v>
      </c>
      <c r="T101" s="14">
        <f t="shared" si="1"/>
        <v>5412</v>
      </c>
    </row>
    <row r="102" spans="1:21" ht="13.5" customHeight="1" x14ac:dyDescent="0.3">
      <c r="A102" s="2">
        <v>2019</v>
      </c>
      <c r="B102" s="2" t="s">
        <v>51</v>
      </c>
      <c r="C102" s="2" t="s">
        <v>145</v>
      </c>
      <c r="D102" s="2" t="s">
        <v>127</v>
      </c>
      <c r="E102" s="2" t="s">
        <v>121</v>
      </c>
      <c r="F102" s="3" t="s">
        <v>96</v>
      </c>
      <c r="G102" s="16"/>
      <c r="H102" s="17">
        <v>15053</v>
      </c>
      <c r="I102" s="17">
        <v>108751</v>
      </c>
      <c r="J102" s="17">
        <v>101551</v>
      </c>
      <c r="K102" s="17">
        <v>99762</v>
      </c>
      <c r="L102" s="17">
        <v>153608</v>
      </c>
      <c r="M102" s="18">
        <v>135178</v>
      </c>
      <c r="N102" s="17">
        <v>104302</v>
      </c>
      <c r="O102" s="19">
        <v>232260</v>
      </c>
      <c r="P102" s="19">
        <v>127641</v>
      </c>
      <c r="Q102" s="19">
        <v>105422</v>
      </c>
      <c r="R102" s="19" t="s">
        <v>121</v>
      </c>
      <c r="S102" s="19" t="s">
        <v>121</v>
      </c>
      <c r="T102" s="14">
        <f t="shared" si="1"/>
        <v>1078106</v>
      </c>
    </row>
    <row r="103" spans="1:21" ht="13.5" customHeight="1" x14ac:dyDescent="0.3">
      <c r="A103" s="2">
        <v>2019</v>
      </c>
      <c r="B103" s="2" t="s">
        <v>51</v>
      </c>
      <c r="C103" s="2" t="s">
        <v>145</v>
      </c>
      <c r="D103" s="2" t="s">
        <v>126</v>
      </c>
      <c r="E103" s="2" t="s">
        <v>121</v>
      </c>
      <c r="F103" s="3" t="s">
        <v>64</v>
      </c>
      <c r="G103" s="16"/>
      <c r="H103" s="17">
        <v>30441</v>
      </c>
      <c r="I103" s="17">
        <v>65053</v>
      </c>
      <c r="J103" s="17">
        <v>48615</v>
      </c>
      <c r="K103" s="17">
        <v>27031</v>
      </c>
      <c r="L103" s="17">
        <v>54388</v>
      </c>
      <c r="M103" s="18">
        <v>45777</v>
      </c>
      <c r="N103" s="17">
        <v>30974</v>
      </c>
      <c r="O103" s="14">
        <v>54209</v>
      </c>
      <c r="P103" s="19">
        <v>82311</v>
      </c>
      <c r="Q103" s="19">
        <v>55331</v>
      </c>
      <c r="R103" s="19"/>
      <c r="S103" s="19" t="s">
        <v>121</v>
      </c>
      <c r="T103" s="14">
        <f t="shared" si="1"/>
        <v>438799</v>
      </c>
    </row>
    <row r="104" spans="1:21" ht="13.5" customHeight="1" x14ac:dyDescent="0.3">
      <c r="A104" s="2">
        <v>2019</v>
      </c>
      <c r="B104" s="2" t="s">
        <v>51</v>
      </c>
      <c r="C104" s="2" t="s">
        <v>146</v>
      </c>
      <c r="D104" s="2" t="s">
        <v>121</v>
      </c>
      <c r="E104" s="2" t="s">
        <v>121</v>
      </c>
      <c r="F104" s="3" t="s">
        <v>97</v>
      </c>
      <c r="G104" s="16"/>
      <c r="H104" s="12">
        <v>48</v>
      </c>
      <c r="I104" s="12">
        <v>292</v>
      </c>
      <c r="J104" s="12">
        <v>287</v>
      </c>
      <c r="K104" s="12">
        <v>5168</v>
      </c>
      <c r="L104" s="12">
        <v>328</v>
      </c>
      <c r="M104" s="13">
        <v>253</v>
      </c>
      <c r="N104" s="12">
        <v>0</v>
      </c>
      <c r="O104" s="19">
        <v>246</v>
      </c>
      <c r="P104" s="14">
        <v>5662</v>
      </c>
      <c r="Q104" s="14">
        <v>4044</v>
      </c>
      <c r="R104" s="14">
        <v>0</v>
      </c>
      <c r="S104" s="14">
        <v>0</v>
      </c>
      <c r="T104" s="14">
        <f t="shared" si="1"/>
        <v>12284</v>
      </c>
    </row>
    <row r="105" spans="1:21" ht="13.5" customHeight="1" x14ac:dyDescent="0.3">
      <c r="A105" s="2">
        <v>2019</v>
      </c>
      <c r="B105" s="2" t="s">
        <v>51</v>
      </c>
      <c r="C105" s="2" t="s">
        <v>146</v>
      </c>
      <c r="D105" s="2" t="s">
        <v>123</v>
      </c>
      <c r="E105" s="2" t="s">
        <v>121</v>
      </c>
      <c r="F105" s="3" t="s">
        <v>98</v>
      </c>
      <c r="G105" s="16"/>
      <c r="H105" s="17">
        <v>0</v>
      </c>
      <c r="I105" s="17">
        <v>264</v>
      </c>
      <c r="J105" s="17">
        <v>239</v>
      </c>
      <c r="K105" s="17">
        <v>0</v>
      </c>
      <c r="L105" s="17">
        <v>267</v>
      </c>
      <c r="M105" s="18">
        <v>253</v>
      </c>
      <c r="N105" s="17">
        <v>0</v>
      </c>
      <c r="O105" s="19">
        <v>246</v>
      </c>
      <c r="P105" s="19">
        <v>255</v>
      </c>
      <c r="Q105" s="19">
        <v>272</v>
      </c>
      <c r="R105" s="19" t="s">
        <v>121</v>
      </c>
      <c r="S105" s="19" t="s">
        <v>121</v>
      </c>
      <c r="T105" s="14">
        <f t="shared" si="1"/>
        <v>1524</v>
      </c>
    </row>
    <row r="106" spans="1:21" ht="13.5" customHeight="1" x14ac:dyDescent="0.3">
      <c r="A106" s="2">
        <v>2019</v>
      </c>
      <c r="B106" s="2">
        <v>22</v>
      </c>
      <c r="C106" s="2">
        <v>12</v>
      </c>
      <c r="D106" s="5" t="s">
        <v>127</v>
      </c>
      <c r="E106" s="2"/>
      <c r="F106" s="3" t="s">
        <v>113</v>
      </c>
      <c r="G106" s="16"/>
      <c r="H106" s="17">
        <v>48</v>
      </c>
      <c r="I106" s="17">
        <v>28</v>
      </c>
      <c r="J106" s="17">
        <v>48</v>
      </c>
      <c r="K106" s="17" t="s">
        <v>121</v>
      </c>
      <c r="L106" s="17">
        <v>61</v>
      </c>
      <c r="M106" s="18">
        <v>0</v>
      </c>
      <c r="N106" s="17" t="s">
        <v>121</v>
      </c>
      <c r="O106" s="19">
        <v>0</v>
      </c>
      <c r="P106" s="19">
        <v>0</v>
      </c>
      <c r="Q106" s="19">
        <v>3772</v>
      </c>
      <c r="R106" s="19" t="s">
        <v>121</v>
      </c>
      <c r="S106" s="19" t="s">
        <v>121</v>
      </c>
      <c r="T106" s="14">
        <f t="shared" si="1"/>
        <v>185</v>
      </c>
    </row>
    <row r="107" spans="1:21" ht="13" customHeight="1" x14ac:dyDescent="0.3">
      <c r="A107" s="2">
        <v>2019</v>
      </c>
      <c r="B107" s="2">
        <v>22</v>
      </c>
      <c r="C107" s="2">
        <v>12</v>
      </c>
      <c r="D107" s="5" t="s">
        <v>128</v>
      </c>
      <c r="E107" s="2"/>
      <c r="F107" s="3" t="s">
        <v>160</v>
      </c>
      <c r="G107" s="16"/>
      <c r="H107" s="17"/>
      <c r="I107" s="17"/>
      <c r="J107" s="17"/>
      <c r="K107" s="17"/>
      <c r="L107" s="17"/>
      <c r="M107" s="18"/>
      <c r="N107" s="17"/>
      <c r="O107" s="19"/>
      <c r="P107" s="19">
        <v>157</v>
      </c>
      <c r="Q107" s="19"/>
      <c r="R107" s="19"/>
      <c r="S107" s="19"/>
      <c r="T107" s="14">
        <f t="shared" si="1"/>
        <v>157</v>
      </c>
    </row>
    <row r="108" spans="1:21" ht="12" customHeight="1" x14ac:dyDescent="0.3">
      <c r="A108" s="2">
        <v>2019</v>
      </c>
      <c r="B108" s="2" t="s">
        <v>51</v>
      </c>
      <c r="C108" s="2" t="s">
        <v>146</v>
      </c>
      <c r="D108" s="2" t="s">
        <v>129</v>
      </c>
      <c r="E108" s="2" t="s">
        <v>121</v>
      </c>
      <c r="F108" s="3" t="s">
        <v>99</v>
      </c>
      <c r="G108" s="16"/>
      <c r="H108" s="17" t="s">
        <v>121</v>
      </c>
      <c r="I108" s="17" t="s">
        <v>121</v>
      </c>
      <c r="J108" s="17" t="s">
        <v>121</v>
      </c>
      <c r="K108" s="17" t="s">
        <v>121</v>
      </c>
      <c r="L108" s="17" t="s">
        <v>121</v>
      </c>
      <c r="M108" s="18" t="s">
        <v>121</v>
      </c>
      <c r="N108" s="17" t="s">
        <v>121</v>
      </c>
      <c r="O108" s="19" t="s">
        <v>121</v>
      </c>
      <c r="P108" s="19" t="s">
        <v>121</v>
      </c>
      <c r="Q108" s="19" t="s">
        <v>121</v>
      </c>
      <c r="R108" s="19" t="s">
        <v>121</v>
      </c>
      <c r="S108" s="19" t="s">
        <v>121</v>
      </c>
      <c r="T108" s="14">
        <f t="shared" si="1"/>
        <v>0</v>
      </c>
    </row>
    <row r="109" spans="1:21" ht="12" customHeight="1" x14ac:dyDescent="0.3">
      <c r="A109" s="2">
        <v>2019</v>
      </c>
      <c r="B109" s="2">
        <v>22</v>
      </c>
      <c r="C109" s="2">
        <v>12</v>
      </c>
      <c r="D109" s="5" t="s">
        <v>130</v>
      </c>
      <c r="E109" s="2"/>
      <c r="F109" s="3" t="s">
        <v>114</v>
      </c>
      <c r="G109" s="16"/>
      <c r="H109" s="17">
        <v>0</v>
      </c>
      <c r="I109" s="17" t="s">
        <v>121</v>
      </c>
      <c r="J109" s="17" t="s">
        <v>121</v>
      </c>
      <c r="K109" s="17">
        <v>5168</v>
      </c>
      <c r="L109" s="17" t="s">
        <v>121</v>
      </c>
      <c r="M109" s="18" t="s">
        <v>121</v>
      </c>
      <c r="N109" s="17">
        <v>0</v>
      </c>
      <c r="O109" s="14" t="s">
        <v>121</v>
      </c>
      <c r="P109" s="19">
        <v>5250</v>
      </c>
      <c r="Q109" s="19" t="s">
        <v>121</v>
      </c>
      <c r="R109" s="19" t="s">
        <v>121</v>
      </c>
      <c r="S109" s="19" t="s">
        <v>121</v>
      </c>
      <c r="T109" s="14">
        <f t="shared" si="1"/>
        <v>10418</v>
      </c>
    </row>
    <row r="110" spans="1:21" ht="14.25" customHeight="1" x14ac:dyDescent="0.3">
      <c r="A110" s="2">
        <v>2019</v>
      </c>
      <c r="B110" s="2" t="s">
        <v>100</v>
      </c>
      <c r="C110" s="2" t="s">
        <v>121</v>
      </c>
      <c r="D110" s="2" t="s">
        <v>121</v>
      </c>
      <c r="E110" s="2" t="s">
        <v>121</v>
      </c>
      <c r="F110" s="3" t="s">
        <v>101</v>
      </c>
      <c r="G110" s="12">
        <f>1887320+11942</f>
        <v>1899262</v>
      </c>
      <c r="H110" s="12">
        <v>45579</v>
      </c>
      <c r="I110" s="12">
        <v>93961</v>
      </c>
      <c r="J110" s="12">
        <v>96569</v>
      </c>
      <c r="K110" s="12">
        <v>85102</v>
      </c>
      <c r="L110" s="12">
        <v>51996</v>
      </c>
      <c r="M110" s="13">
        <v>67572</v>
      </c>
      <c r="N110" s="12">
        <v>61284</v>
      </c>
      <c r="O110" s="14">
        <v>69634</v>
      </c>
      <c r="P110" s="14">
        <v>68438</v>
      </c>
      <c r="Q110" s="14">
        <v>79323</v>
      </c>
      <c r="R110" s="14">
        <v>0</v>
      </c>
      <c r="S110" s="14">
        <v>0</v>
      </c>
      <c r="T110" s="14">
        <f t="shared" si="1"/>
        <v>640135</v>
      </c>
    </row>
    <row r="111" spans="1:21" x14ac:dyDescent="0.3">
      <c r="A111" s="2">
        <v>2019</v>
      </c>
      <c r="B111" s="2" t="s">
        <v>100</v>
      </c>
      <c r="C111" s="2" t="s">
        <v>134</v>
      </c>
      <c r="D111" s="2" t="s">
        <v>121</v>
      </c>
      <c r="E111" s="2" t="s">
        <v>121</v>
      </c>
      <c r="F111" s="3" t="s">
        <v>102</v>
      </c>
      <c r="G111" s="12">
        <f>1887320+11942</f>
        <v>1899262</v>
      </c>
      <c r="H111" s="12">
        <v>45579</v>
      </c>
      <c r="I111" s="12">
        <v>93961</v>
      </c>
      <c r="J111" s="12">
        <v>96569</v>
      </c>
      <c r="K111" s="12">
        <v>85102</v>
      </c>
      <c r="L111" s="12">
        <v>51996</v>
      </c>
      <c r="M111" s="13">
        <v>67572</v>
      </c>
      <c r="N111" s="12">
        <v>61284</v>
      </c>
      <c r="O111" s="19">
        <v>69634</v>
      </c>
      <c r="P111" s="14">
        <v>68438</v>
      </c>
      <c r="Q111" s="14">
        <v>79323</v>
      </c>
      <c r="R111" s="14">
        <v>0</v>
      </c>
      <c r="S111" s="14">
        <v>0</v>
      </c>
      <c r="T111" s="14">
        <f t="shared" si="1"/>
        <v>640135</v>
      </c>
    </row>
    <row r="112" spans="1:21" ht="22.5" customHeight="1" x14ac:dyDescent="0.3">
      <c r="A112" s="2">
        <v>2019</v>
      </c>
      <c r="B112" s="2" t="s">
        <v>100</v>
      </c>
      <c r="C112" s="2" t="s">
        <v>134</v>
      </c>
      <c r="D112" s="2" t="s">
        <v>147</v>
      </c>
      <c r="E112" s="2" t="s">
        <v>121</v>
      </c>
      <c r="F112" s="3" t="s">
        <v>103</v>
      </c>
      <c r="G112" s="16">
        <f>518905+11942</f>
        <v>530847</v>
      </c>
      <c r="H112" s="17">
        <v>41833</v>
      </c>
      <c r="I112" s="17">
        <v>48319</v>
      </c>
      <c r="J112" s="17">
        <v>50488</v>
      </c>
      <c r="K112" s="17">
        <v>48557</v>
      </c>
      <c r="L112" s="17">
        <v>43356</v>
      </c>
      <c r="M112" s="18">
        <v>51371</v>
      </c>
      <c r="N112" s="17">
        <v>46738</v>
      </c>
      <c r="O112" s="19">
        <v>47813</v>
      </c>
      <c r="P112" s="19">
        <v>55126</v>
      </c>
      <c r="Q112" s="19">
        <v>57393</v>
      </c>
      <c r="R112" s="19" t="s">
        <v>121</v>
      </c>
      <c r="S112" s="19" t="s">
        <v>121</v>
      </c>
      <c r="T112" s="14">
        <f t="shared" si="1"/>
        <v>433601</v>
      </c>
    </row>
    <row r="113" spans="1:20" x14ac:dyDescent="0.3">
      <c r="A113" s="2">
        <v>2019</v>
      </c>
      <c r="B113" s="2" t="s">
        <v>100</v>
      </c>
      <c r="C113" s="2" t="s">
        <v>134</v>
      </c>
      <c r="D113" s="5" t="s">
        <v>151</v>
      </c>
      <c r="E113" s="2" t="s">
        <v>121</v>
      </c>
      <c r="F113" s="6" t="s">
        <v>115</v>
      </c>
      <c r="G113" s="16">
        <v>25823</v>
      </c>
      <c r="H113" s="17"/>
      <c r="I113" s="17"/>
      <c r="J113" s="17"/>
      <c r="K113" s="17"/>
      <c r="L113" s="17"/>
      <c r="M113" s="18"/>
      <c r="N113" s="17"/>
      <c r="O113" s="19"/>
      <c r="P113" s="19"/>
      <c r="Q113" s="19">
        <v>11930</v>
      </c>
      <c r="R113" s="19"/>
      <c r="S113" s="19" t="s">
        <v>121</v>
      </c>
      <c r="T113" s="14">
        <f t="shared" si="1"/>
        <v>0</v>
      </c>
    </row>
    <row r="114" spans="1:20" x14ac:dyDescent="0.3">
      <c r="A114" s="2">
        <v>2019</v>
      </c>
      <c r="B114" s="2" t="s">
        <v>100</v>
      </c>
      <c r="C114" s="2" t="s">
        <v>134</v>
      </c>
      <c r="D114" s="2" t="s">
        <v>148</v>
      </c>
      <c r="E114" s="2" t="s">
        <v>121</v>
      </c>
      <c r="F114" s="3" t="s">
        <v>104</v>
      </c>
      <c r="G114" s="16">
        <v>1342592</v>
      </c>
      <c r="H114" s="17">
        <v>3746</v>
      </c>
      <c r="I114" s="17">
        <v>45642</v>
      </c>
      <c r="J114" s="17">
        <v>46081</v>
      </c>
      <c r="K114" s="17">
        <v>36545</v>
      </c>
      <c r="L114" s="17">
        <v>8640</v>
      </c>
      <c r="M114" s="18">
        <v>16201</v>
      </c>
      <c r="N114" s="17">
        <v>14546</v>
      </c>
      <c r="O114" s="19">
        <v>21821</v>
      </c>
      <c r="P114" s="19">
        <v>13312</v>
      </c>
      <c r="Q114" s="19">
        <v>10000</v>
      </c>
      <c r="R114" s="19" t="s">
        <v>121</v>
      </c>
      <c r="S114" s="19" t="s">
        <v>121</v>
      </c>
      <c r="T114" s="14">
        <f t="shared" si="1"/>
        <v>206534</v>
      </c>
    </row>
    <row r="115" spans="1:20" x14ac:dyDescent="0.3">
      <c r="A115" s="2">
        <v>2019</v>
      </c>
      <c r="B115" s="2" t="s">
        <v>116</v>
      </c>
      <c r="C115" s="2"/>
      <c r="D115" s="2"/>
      <c r="E115" s="2"/>
      <c r="F115" s="3" t="s">
        <v>117</v>
      </c>
      <c r="G115" s="17">
        <v>14355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8">
        <v>0</v>
      </c>
      <c r="N115" s="17">
        <v>0</v>
      </c>
      <c r="O115" s="19">
        <v>0</v>
      </c>
      <c r="P115" s="19"/>
      <c r="Q115" s="19">
        <v>0</v>
      </c>
      <c r="R115" s="19">
        <v>0</v>
      </c>
      <c r="S115" s="19" t="s">
        <v>121</v>
      </c>
      <c r="T115" s="14">
        <f t="shared" si="1"/>
        <v>0</v>
      </c>
    </row>
    <row r="116" spans="1:20" x14ac:dyDescent="0.3">
      <c r="A116" s="2">
        <v>2019</v>
      </c>
      <c r="B116" s="2" t="s">
        <v>116</v>
      </c>
      <c r="C116" s="2">
        <v>99</v>
      </c>
      <c r="D116" s="2"/>
      <c r="E116" s="2"/>
      <c r="F116" s="3" t="s">
        <v>150</v>
      </c>
      <c r="G116" s="16"/>
      <c r="H116" s="17"/>
      <c r="I116" s="17"/>
      <c r="J116" s="17"/>
      <c r="K116" s="17"/>
      <c r="L116" s="17" t="s">
        <v>121</v>
      </c>
      <c r="M116" s="17" t="s">
        <v>121</v>
      </c>
      <c r="N116" s="17" t="s">
        <v>121</v>
      </c>
      <c r="O116" s="12" t="s">
        <v>121</v>
      </c>
      <c r="P116" s="19"/>
      <c r="Q116" s="19"/>
      <c r="R116" s="19" t="s">
        <v>121</v>
      </c>
      <c r="S116" s="19" t="s">
        <v>121</v>
      </c>
      <c r="T116" s="14">
        <f t="shared" si="1"/>
        <v>0</v>
      </c>
    </row>
    <row r="117" spans="1:20" x14ac:dyDescent="0.3">
      <c r="A117" s="2">
        <v>2019</v>
      </c>
      <c r="B117" s="2" t="s">
        <v>105</v>
      </c>
      <c r="C117" s="2" t="s">
        <v>121</v>
      </c>
      <c r="D117" s="2" t="s">
        <v>121</v>
      </c>
      <c r="E117" s="2" t="s">
        <v>121</v>
      </c>
      <c r="F117" s="3" t="s">
        <v>106</v>
      </c>
      <c r="G117" s="12">
        <v>198251</v>
      </c>
      <c r="H117" s="12">
        <v>0</v>
      </c>
      <c r="I117" s="12">
        <v>3088</v>
      </c>
      <c r="J117" s="12">
        <v>0</v>
      </c>
      <c r="K117" s="12">
        <v>0</v>
      </c>
      <c r="L117" s="12">
        <v>0</v>
      </c>
      <c r="M117" s="12">
        <v>299103</v>
      </c>
      <c r="N117" s="12"/>
      <c r="O117" s="12"/>
      <c r="P117" s="12">
        <v>0</v>
      </c>
      <c r="Q117" s="12">
        <v>0</v>
      </c>
      <c r="R117" s="12">
        <v>0</v>
      </c>
      <c r="S117" s="12"/>
      <c r="T117" s="14">
        <f t="shared" si="1"/>
        <v>302191</v>
      </c>
    </row>
    <row r="118" spans="1:20" x14ac:dyDescent="0.3">
      <c r="A118" s="2">
        <v>2019</v>
      </c>
      <c r="B118" s="2" t="s">
        <v>105</v>
      </c>
      <c r="C118" s="2" t="s">
        <v>135</v>
      </c>
      <c r="D118" s="2"/>
      <c r="E118" s="2"/>
      <c r="F118" s="3" t="s">
        <v>153</v>
      </c>
      <c r="G118" s="12">
        <v>4100</v>
      </c>
      <c r="H118" s="12">
        <v>0</v>
      </c>
      <c r="I118" s="12"/>
      <c r="J118" s="12"/>
      <c r="K118" s="12"/>
      <c r="L118" s="12"/>
      <c r="M118" s="12"/>
      <c r="N118" s="12"/>
      <c r="O118" s="12"/>
      <c r="P118" s="14"/>
      <c r="Q118" s="14"/>
      <c r="R118" s="14"/>
      <c r="S118" s="19" t="s">
        <v>121</v>
      </c>
      <c r="T118" s="14">
        <f t="shared" si="1"/>
        <v>0</v>
      </c>
    </row>
    <row r="119" spans="1:20" x14ac:dyDescent="0.3">
      <c r="A119" s="2">
        <v>2019</v>
      </c>
      <c r="B119" s="2" t="s">
        <v>105</v>
      </c>
      <c r="C119" s="2" t="s">
        <v>138</v>
      </c>
      <c r="D119" s="2"/>
      <c r="E119" s="2"/>
      <c r="F119" s="3" t="s">
        <v>154</v>
      </c>
      <c r="G119" s="12">
        <v>744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 t="s">
        <v>121</v>
      </c>
      <c r="T119" s="14">
        <f t="shared" si="1"/>
        <v>0</v>
      </c>
    </row>
    <row r="120" spans="1:20" x14ac:dyDescent="0.3">
      <c r="A120" s="2">
        <v>2019</v>
      </c>
      <c r="B120" s="2" t="s">
        <v>105</v>
      </c>
      <c r="C120" s="2" t="s">
        <v>138</v>
      </c>
      <c r="D120" s="2" t="s">
        <v>122</v>
      </c>
      <c r="E120" s="2"/>
      <c r="F120" s="3" t="s">
        <v>155</v>
      </c>
      <c r="G120" s="12"/>
      <c r="H120" s="12">
        <v>0</v>
      </c>
      <c r="I120" s="12"/>
      <c r="J120" s="12"/>
      <c r="K120" s="12"/>
      <c r="L120" s="12"/>
      <c r="M120" s="12"/>
      <c r="N120" s="12"/>
      <c r="O120" s="12"/>
      <c r="P120" s="14"/>
      <c r="Q120" s="14"/>
      <c r="R120" s="14"/>
      <c r="S120" s="19" t="s">
        <v>121</v>
      </c>
      <c r="T120" s="14">
        <f t="shared" si="1"/>
        <v>0</v>
      </c>
    </row>
    <row r="121" spans="1:20" x14ac:dyDescent="0.3">
      <c r="A121" s="2">
        <v>2019</v>
      </c>
      <c r="B121" s="2" t="s">
        <v>105</v>
      </c>
      <c r="C121" s="2" t="s">
        <v>140</v>
      </c>
      <c r="D121" s="2"/>
      <c r="E121" s="2"/>
      <c r="F121" s="3" t="s">
        <v>156</v>
      </c>
      <c r="G121" s="12">
        <v>11790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 t="s">
        <v>121</v>
      </c>
      <c r="T121" s="14">
        <f t="shared" si="1"/>
        <v>0</v>
      </c>
    </row>
    <row r="122" spans="1:20" x14ac:dyDescent="0.3">
      <c r="A122" s="2">
        <v>2019</v>
      </c>
      <c r="B122" s="2" t="s">
        <v>105</v>
      </c>
      <c r="C122" s="2" t="s">
        <v>140</v>
      </c>
      <c r="D122" s="2" t="s">
        <v>122</v>
      </c>
      <c r="E122" s="2"/>
      <c r="F122" s="3" t="s">
        <v>157</v>
      </c>
      <c r="G122" s="12"/>
      <c r="H122" s="12"/>
      <c r="I122" s="12"/>
      <c r="J122" s="12"/>
      <c r="K122" s="12"/>
      <c r="L122" s="12"/>
      <c r="M122" s="12"/>
      <c r="N122" s="12"/>
      <c r="O122" s="19"/>
      <c r="P122" s="14"/>
      <c r="Q122" s="14"/>
      <c r="R122" s="14"/>
      <c r="S122" s="19" t="s">
        <v>121</v>
      </c>
      <c r="T122" s="14">
        <f t="shared" si="1"/>
        <v>0</v>
      </c>
    </row>
    <row r="123" spans="1:20" x14ac:dyDescent="0.3">
      <c r="A123" s="2">
        <v>2019</v>
      </c>
      <c r="B123" s="2" t="s">
        <v>105</v>
      </c>
      <c r="C123" s="2" t="s">
        <v>141</v>
      </c>
      <c r="D123" s="2" t="s">
        <v>121</v>
      </c>
      <c r="E123" s="2" t="s">
        <v>121</v>
      </c>
      <c r="F123" s="3" t="s">
        <v>107</v>
      </c>
      <c r="G123" s="17">
        <v>181617</v>
      </c>
      <c r="H123" s="17">
        <v>0</v>
      </c>
      <c r="I123" s="17">
        <v>3088</v>
      </c>
      <c r="J123" s="17">
        <v>0</v>
      </c>
      <c r="K123" s="17">
        <v>0</v>
      </c>
      <c r="L123" s="17">
        <v>0</v>
      </c>
      <c r="M123" s="18">
        <v>299103</v>
      </c>
      <c r="N123" s="17" t="s">
        <v>121</v>
      </c>
      <c r="O123" s="17" t="s">
        <v>121</v>
      </c>
      <c r="P123" s="19"/>
      <c r="Q123" s="19"/>
      <c r="R123" s="14">
        <v>0</v>
      </c>
      <c r="S123" s="14" t="s">
        <v>121</v>
      </c>
      <c r="T123" s="14">
        <f t="shared" si="1"/>
        <v>302191</v>
      </c>
    </row>
    <row r="124" spans="1:20" x14ac:dyDescent="0.3">
      <c r="A124" s="2">
        <v>2019</v>
      </c>
      <c r="B124" s="2" t="s">
        <v>105</v>
      </c>
      <c r="C124" s="2" t="s">
        <v>141</v>
      </c>
      <c r="D124" s="2" t="s">
        <v>122</v>
      </c>
      <c r="E124" s="2" t="s">
        <v>121</v>
      </c>
      <c r="F124" s="3" t="s">
        <v>108</v>
      </c>
      <c r="G124" s="16"/>
      <c r="H124" s="17">
        <v>0</v>
      </c>
      <c r="I124" s="17">
        <v>3088</v>
      </c>
      <c r="J124" s="17">
        <v>0</v>
      </c>
      <c r="K124" s="17">
        <v>0</v>
      </c>
      <c r="L124" s="17">
        <v>0</v>
      </c>
      <c r="M124" s="17">
        <v>299103</v>
      </c>
      <c r="N124" s="17" t="s">
        <v>121</v>
      </c>
      <c r="O124" s="19" t="s">
        <v>121</v>
      </c>
      <c r="P124" s="19"/>
      <c r="Q124" s="19"/>
      <c r="R124" s="19"/>
      <c r="S124" s="19" t="s">
        <v>121</v>
      </c>
      <c r="T124" s="14">
        <f t="shared" si="1"/>
        <v>302191</v>
      </c>
    </row>
    <row r="125" spans="1:20" x14ac:dyDescent="0.3">
      <c r="A125" s="2">
        <v>2019</v>
      </c>
      <c r="B125" s="2">
        <v>34</v>
      </c>
      <c r="C125" s="2"/>
      <c r="D125" s="2"/>
      <c r="F125" s="3" t="s">
        <v>118</v>
      </c>
      <c r="G125" s="17">
        <v>179633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8">
        <v>0</v>
      </c>
      <c r="N125" s="17">
        <v>0</v>
      </c>
      <c r="O125" s="19">
        <v>0</v>
      </c>
      <c r="P125" s="19"/>
      <c r="Q125" s="19"/>
      <c r="R125" s="19">
        <v>0</v>
      </c>
      <c r="S125" s="19"/>
      <c r="T125" s="14">
        <f t="shared" si="1"/>
        <v>0</v>
      </c>
    </row>
    <row r="126" spans="1:20" x14ac:dyDescent="0.3">
      <c r="A126" s="2">
        <v>2019</v>
      </c>
      <c r="B126" s="2">
        <v>34</v>
      </c>
      <c r="C126" s="2" t="s">
        <v>141</v>
      </c>
      <c r="D126" s="2"/>
      <c r="F126" s="3" t="s">
        <v>119</v>
      </c>
      <c r="G126" s="16">
        <v>179633</v>
      </c>
      <c r="H126" s="17">
        <v>0</v>
      </c>
      <c r="I126" s="17">
        <v>0</v>
      </c>
      <c r="J126" s="17">
        <v>82301</v>
      </c>
      <c r="K126" s="17">
        <v>0</v>
      </c>
      <c r="L126" s="17">
        <v>0</v>
      </c>
      <c r="M126" s="17">
        <v>0</v>
      </c>
      <c r="N126" s="17">
        <v>0</v>
      </c>
      <c r="O126" s="10">
        <v>0</v>
      </c>
      <c r="P126" s="19"/>
      <c r="Q126" s="19"/>
      <c r="R126" s="19" t="s">
        <v>121</v>
      </c>
      <c r="S126" s="19" t="s">
        <v>121</v>
      </c>
      <c r="T126" s="14">
        <f t="shared" si="1"/>
        <v>82301</v>
      </c>
    </row>
    <row r="127" spans="1:20" x14ac:dyDescent="0.3">
      <c r="O127" s="10">
        <v>0</v>
      </c>
    </row>
  </sheetData>
  <mergeCells count="1">
    <mergeCell ref="A1:T2"/>
  </mergeCells>
  <phoneticPr fontId="0" type="noConversion"/>
  <pageMargins left="0.75" right="0.75" top="1" bottom="1" header="0" footer="0"/>
  <pageSetup orientation="portrait" r:id="rId1"/>
  <headerFooter alignWithMargins="0"/>
  <ignoredErrors>
    <ignoredError sqref="C108:D126 B108:B125 B4:B60 C5:D60 B62:D10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45" x14ac:dyDescent="0.3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45" x14ac:dyDescent="0.3"/>
  <sheetData/>
  <phoneticPr fontId="0" type="noConversion"/>
  <pageMargins left="0.75" right="0.75" top="1" bottom="1" header="0" footer="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91CD89AD7D584B82A8902ABC3FCB07" ma:contentTypeVersion="13" ma:contentTypeDescription="Crear nuevo documento." ma:contentTypeScope="" ma:versionID="d2a7763cf604c33e1905c38116578120">
  <xsd:schema xmlns:xsd="http://www.w3.org/2001/XMLSchema" xmlns:xs="http://www.w3.org/2001/XMLSchema" xmlns:p="http://schemas.microsoft.com/office/2006/metadata/properties" xmlns:ns3="1ad9e9d1-817b-4f42-bfbb-3a74d0b083a9" xmlns:ns4="2a1d53da-2f17-447e-97fa-f689598cb2c2" targetNamespace="http://schemas.microsoft.com/office/2006/metadata/properties" ma:root="true" ma:fieldsID="b21fd939f4d8947d1ae78282ca4011e3" ns3:_="" ns4:_="">
    <xsd:import namespace="1ad9e9d1-817b-4f42-bfbb-3a74d0b083a9"/>
    <xsd:import namespace="2a1d53da-2f17-447e-97fa-f689598cb2c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d9e9d1-817b-4f42-bfbb-3a74d0b083a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d53da-2f17-447e-97fa-f689598cb2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12D5A4D-0F9E-446E-A9C1-62482191D7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d9e9d1-817b-4f42-bfbb-3a74d0b083a9"/>
    <ds:schemaRef ds:uri="2a1d53da-2f17-447e-97fa-f689598cb2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0D197D-6BCC-413A-A550-D4D0003ED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6B3900-AF19-4258-87FD-B5C6D6DA048B}">
  <ds:schemaRefs>
    <ds:schemaRef ds:uri="1ad9e9d1-817b-4f42-bfbb-3a74d0b083a9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schemas.microsoft.com/office/infopath/2007/PartnerControls"/>
    <ds:schemaRef ds:uri="2a1d53da-2f17-447e-97fa-f689598cb2c2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emba</dc:creator>
  <cp:lastModifiedBy>Rodolfo Herrera</cp:lastModifiedBy>
  <dcterms:created xsi:type="dcterms:W3CDTF">2013-10-29T12:47:16Z</dcterms:created>
  <dcterms:modified xsi:type="dcterms:W3CDTF">2019-11-11T15:18:20Z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0x0101001D91CD89AD7D584B82A8902ABC3FCB07</vt:lpwstr>
  </property>
</Properties>
</file>